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X:\CCAC\AS Administration Finance\AFR and RATIOPRO\AFR Documents to Send - Current\DRAFT FYE 2025 AFR Documents\"/>
    </mc:Choice>
  </mc:AlternateContent>
  <xr:revisionPtr revIDLastSave="0" documentId="13_ncr:1_{585FEFCE-6048-427E-AD0C-21EAC05D2DCD}" xr6:coauthVersionLast="47" xr6:coauthVersionMax="47" xr10:uidLastSave="{00000000-0000-0000-0000-000000000000}"/>
  <bookViews>
    <workbookView xWindow="28680" yWindow="-120" windowWidth="29040" windowHeight="15720" tabRatio="908" xr2:uid="{00000000-000D-0000-FFFF-FFFF00000000}"/>
  </bookViews>
  <sheets>
    <sheet name="Input Sheet  " sheetId="7" r:id="rId1"/>
    <sheet name="Cur Noncur Cash Equiv Crosswalk" sheetId="8" r:id="rId2"/>
    <sheet name="Liquidity Ratios" sheetId="3" r:id="rId3"/>
    <sheet name="Margin Ratios" sheetId="2" r:id="rId4"/>
    <sheet name="Capital Struct. Ratios" sheetId="4" r:id="rId5"/>
    <sheet name="Ratio Summary" sheetId="5" r:id="rId6"/>
  </sheets>
  <definedNames>
    <definedName name="Operating_Margin_Ratio">4.01%</definedName>
    <definedName name="_xlnm.Print_Area" localSheetId="3">'Margin Ratios'!$A$1:$H$83</definedName>
    <definedName name="_xlnm.Print_Area" localSheetId="5">'Ratio Summary'!$A$1:$G$64</definedName>
    <definedName name="_xlnm.Print_Titles" localSheetId="0">'Input Sheet  '!$10:$12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7" l="1"/>
  <c r="B4" i="2"/>
  <c r="B4" i="3" s="1"/>
  <c r="G76" i="4"/>
  <c r="G77" i="4"/>
  <c r="F76" i="4"/>
  <c r="F77" i="4"/>
  <c r="E76" i="4"/>
  <c r="E77" i="4"/>
  <c r="D76" i="4"/>
  <c r="D77" i="4"/>
  <c r="C76" i="4"/>
  <c r="C77" i="4"/>
  <c r="B76" i="4"/>
  <c r="B77" i="4"/>
  <c r="B20" i="2"/>
  <c r="B14" i="4" s="1"/>
  <c r="B28" i="4" s="1"/>
  <c r="B71" i="4"/>
  <c r="B46" i="4"/>
  <c r="B57" i="4" s="1"/>
  <c r="B67" i="4"/>
  <c r="B21" i="2"/>
  <c r="B15" i="4" s="1"/>
  <c r="B29" i="4" s="1"/>
  <c r="C21" i="2"/>
  <c r="C15" i="4" s="1"/>
  <c r="C29" i="4" s="1"/>
  <c r="B95" i="7"/>
  <c r="B25" i="2" s="1"/>
  <c r="B17" i="4" s="1"/>
  <c r="B31" i="4" s="1"/>
  <c r="B108" i="7"/>
  <c r="G94" i="7"/>
  <c r="G121" i="7" s="1"/>
  <c r="G95" i="7"/>
  <c r="G25" i="2" s="1"/>
  <c r="G96" i="7"/>
  <c r="G122" i="7" s="1"/>
  <c r="G97" i="7"/>
  <c r="G123" i="7" s="1"/>
  <c r="G98" i="7"/>
  <c r="G99" i="7"/>
  <c r="G100" i="7"/>
  <c r="G54" i="2" s="1"/>
  <c r="G35" i="2"/>
  <c r="G42" i="2" s="1"/>
  <c r="G36" i="2"/>
  <c r="G43" i="2" s="1"/>
  <c r="F94" i="7"/>
  <c r="F121" i="7" s="1"/>
  <c r="F95" i="7"/>
  <c r="F25" i="2" s="1"/>
  <c r="F17" i="4" s="1"/>
  <c r="F31" i="4" s="1"/>
  <c r="F96" i="7"/>
  <c r="F122" i="7" s="1"/>
  <c r="F97" i="7"/>
  <c r="F123" i="7" s="1"/>
  <c r="F98" i="7"/>
  <c r="F99" i="7"/>
  <c r="F100" i="7"/>
  <c r="F54" i="2" s="1"/>
  <c r="F35" i="2"/>
  <c r="F42" i="2" s="1"/>
  <c r="F36" i="2"/>
  <c r="F43" i="2" s="1"/>
  <c r="E94" i="7"/>
  <c r="E95" i="7"/>
  <c r="E25" i="2" s="1"/>
  <c r="E17" i="4" s="1"/>
  <c r="E31" i="4" s="1"/>
  <c r="E96" i="7"/>
  <c r="E122" i="7" s="1"/>
  <c r="E97" i="7"/>
  <c r="E123" i="7" s="1"/>
  <c r="E98" i="7"/>
  <c r="E124" i="7" s="1"/>
  <c r="E99" i="7"/>
  <c r="E100" i="7"/>
  <c r="E54" i="2" s="1"/>
  <c r="E35" i="2"/>
  <c r="E42" i="2" s="1"/>
  <c r="E36" i="2"/>
  <c r="E43" i="2" s="1"/>
  <c r="D94" i="7"/>
  <c r="D95" i="7"/>
  <c r="D96" i="7"/>
  <c r="D122" i="7" s="1"/>
  <c r="D97" i="7"/>
  <c r="D123" i="7" s="1"/>
  <c r="D98" i="7"/>
  <c r="D124" i="7" s="1"/>
  <c r="D99" i="7"/>
  <c r="D100" i="7"/>
  <c r="D54" i="2" s="1"/>
  <c r="D35" i="2"/>
  <c r="D42" i="2" s="1"/>
  <c r="D36" i="2"/>
  <c r="D43" i="2" s="1"/>
  <c r="C94" i="7"/>
  <c r="C121" i="7" s="1"/>
  <c r="C95" i="7"/>
  <c r="C25" i="2" s="1"/>
  <c r="C17" i="4" s="1"/>
  <c r="C31" i="4" s="1"/>
  <c r="C96" i="7"/>
  <c r="C122" i="7" s="1"/>
  <c r="C97" i="7"/>
  <c r="C123" i="7" s="1"/>
  <c r="C98" i="7"/>
  <c r="C124" i="7" s="1"/>
  <c r="C100" i="7"/>
  <c r="C54" i="2" s="1"/>
  <c r="C35" i="2"/>
  <c r="C42" i="2" s="1"/>
  <c r="C36" i="2"/>
  <c r="C43" i="2" s="1"/>
  <c r="B96" i="7"/>
  <c r="B122" i="7" s="1"/>
  <c r="B97" i="7"/>
  <c r="B123" i="7" s="1"/>
  <c r="B98" i="7"/>
  <c r="B124" i="7" s="1"/>
  <c r="B99" i="7"/>
  <c r="B100" i="7"/>
  <c r="B54" i="2" s="1"/>
  <c r="B35" i="2"/>
  <c r="B42" i="2" s="1"/>
  <c r="B36" i="2"/>
  <c r="B43" i="2" s="1"/>
  <c r="B107" i="7"/>
  <c r="B110" i="7"/>
  <c r="B37" i="2" s="1"/>
  <c r="B109" i="7"/>
  <c r="B1" i="8"/>
  <c r="B8" i="8" s="1"/>
  <c r="B10" i="8"/>
  <c r="B16" i="8" s="1"/>
  <c r="B24" i="8"/>
  <c r="B19" i="3"/>
  <c r="B30" i="8"/>
  <c r="G115" i="7"/>
  <c r="F115" i="7"/>
  <c r="E115" i="7"/>
  <c r="D115" i="7"/>
  <c r="C115" i="7"/>
  <c r="B115" i="7"/>
  <c r="G69" i="7"/>
  <c r="G14" i="2" s="1"/>
  <c r="G19" i="2" s="1"/>
  <c r="G20" i="2"/>
  <c r="G21" i="2"/>
  <c r="G15" i="4" s="1"/>
  <c r="G29" i="4" s="1"/>
  <c r="G22" i="2"/>
  <c r="G16" i="4" s="1"/>
  <c r="G30" i="4" s="1"/>
  <c r="G58" i="2"/>
  <c r="G33" i="3" s="1"/>
  <c r="G13" i="4" s="1"/>
  <c r="G27" i="4" s="1"/>
  <c r="F69" i="7"/>
  <c r="F14" i="2" s="1"/>
  <c r="F19" i="2" s="1"/>
  <c r="F23" i="2" s="1"/>
  <c r="F22" i="3" s="1"/>
  <c r="F23" i="3" s="1"/>
  <c r="F20" i="2"/>
  <c r="F14" i="4" s="1"/>
  <c r="F28" i="4" s="1"/>
  <c r="F21" i="2"/>
  <c r="F15" i="4" s="1"/>
  <c r="F29" i="4" s="1"/>
  <c r="F22" i="2"/>
  <c r="F16" i="4" s="1"/>
  <c r="F30" i="4" s="1"/>
  <c r="F58" i="2"/>
  <c r="F33" i="3" s="1"/>
  <c r="E69" i="7"/>
  <c r="E14" i="2" s="1"/>
  <c r="E20" i="2"/>
  <c r="E14" i="4" s="1"/>
  <c r="E28" i="4" s="1"/>
  <c r="E21" i="2"/>
  <c r="E15" i="4" s="1"/>
  <c r="E29" i="4" s="1"/>
  <c r="E22" i="2"/>
  <c r="E16" i="4" s="1"/>
  <c r="E30" i="4" s="1"/>
  <c r="E58" i="2"/>
  <c r="E33" i="3" s="1"/>
  <c r="D69" i="7"/>
  <c r="D14" i="2" s="1"/>
  <c r="D19" i="2" s="1"/>
  <c r="D20" i="2"/>
  <c r="D21" i="2"/>
  <c r="D15" i="4" s="1"/>
  <c r="D29" i="4" s="1"/>
  <c r="D22" i="2"/>
  <c r="D16" i="4" s="1"/>
  <c r="D30" i="4" s="1"/>
  <c r="D58" i="2"/>
  <c r="D33" i="3" s="1"/>
  <c r="D13" i="4" s="1"/>
  <c r="D27" i="4" s="1"/>
  <c r="C69" i="7"/>
  <c r="C14" i="2" s="1"/>
  <c r="C19" i="2" s="1"/>
  <c r="C20" i="2"/>
  <c r="C72" i="4" s="1"/>
  <c r="C22" i="2"/>
  <c r="C16" i="4" s="1"/>
  <c r="C30" i="4" s="1"/>
  <c r="C58" i="2"/>
  <c r="C33" i="3" s="1"/>
  <c r="B69" i="7"/>
  <c r="B14" i="2" s="1"/>
  <c r="B19" i="2" s="1"/>
  <c r="B22" i="2"/>
  <c r="B16" i="4" s="1"/>
  <c r="B30" i="4" s="1"/>
  <c r="B58" i="2"/>
  <c r="B33" i="3" s="1"/>
  <c r="B13" i="4" s="1"/>
  <c r="B27" i="4" s="1"/>
  <c r="G101" i="7"/>
  <c r="F101" i="7"/>
  <c r="E101" i="7"/>
  <c r="D101" i="7"/>
  <c r="C101" i="7"/>
  <c r="B101" i="7"/>
  <c r="B102" i="7"/>
  <c r="B55" i="2" s="1"/>
  <c r="D11" i="2"/>
  <c r="D32" i="2" s="1"/>
  <c r="G102" i="7"/>
  <c r="G55" i="2" s="1"/>
  <c r="F102" i="7"/>
  <c r="F55" i="2" s="1"/>
  <c r="E102" i="7"/>
  <c r="E55" i="2" s="1"/>
  <c r="D102" i="7"/>
  <c r="D55" i="2" s="1"/>
  <c r="C102" i="7"/>
  <c r="C55" i="2" s="1"/>
  <c r="C110" i="7"/>
  <c r="C37" i="2"/>
  <c r="C129" i="7"/>
  <c r="C59" i="4" s="1"/>
  <c r="G108" i="7"/>
  <c r="F108" i="7"/>
  <c r="E108" i="7"/>
  <c r="D108" i="7"/>
  <c r="C108" i="7"/>
  <c r="G130" i="7"/>
  <c r="F130" i="7"/>
  <c r="E130" i="7"/>
  <c r="D130" i="7"/>
  <c r="C130" i="7"/>
  <c r="G129" i="7"/>
  <c r="G59" i="4" s="1"/>
  <c r="F129" i="7"/>
  <c r="F59" i="4" s="1"/>
  <c r="E129" i="7"/>
  <c r="E59" i="4" s="1"/>
  <c r="D129" i="7"/>
  <c r="D59" i="4" s="1"/>
  <c r="B130" i="7"/>
  <c r="B129" i="7"/>
  <c r="B59" i="4" s="1"/>
  <c r="G114" i="7"/>
  <c r="F114" i="7"/>
  <c r="E114" i="7"/>
  <c r="D114" i="7"/>
  <c r="C114" i="7"/>
  <c r="B114" i="7"/>
  <c r="G110" i="7"/>
  <c r="G37" i="2" s="1"/>
  <c r="F110" i="7"/>
  <c r="F37" i="2" s="1"/>
  <c r="E110" i="7"/>
  <c r="E37" i="2" s="1"/>
  <c r="D110" i="7"/>
  <c r="D37" i="2" s="1"/>
  <c r="G109" i="7"/>
  <c r="F109" i="7"/>
  <c r="E109" i="7"/>
  <c r="D109" i="7"/>
  <c r="C109" i="7"/>
  <c r="G107" i="7"/>
  <c r="F107" i="7"/>
  <c r="E107" i="7"/>
  <c r="D107" i="7"/>
  <c r="C107" i="7"/>
  <c r="B12" i="3"/>
  <c r="G124" i="7"/>
  <c r="D121" i="7"/>
  <c r="G51" i="4"/>
  <c r="F51" i="4"/>
  <c r="E51" i="4"/>
  <c r="D51" i="4"/>
  <c r="C51" i="4"/>
  <c r="B51" i="4"/>
  <c r="G11" i="2"/>
  <c r="G10" i="3" s="1"/>
  <c r="G10" i="4" s="1"/>
  <c r="F11" i="2"/>
  <c r="F30" i="3" s="1"/>
  <c r="E11" i="2"/>
  <c r="E32" i="2" s="1"/>
  <c r="C11" i="2"/>
  <c r="C30" i="3" s="1"/>
  <c r="B11" i="2"/>
  <c r="B10" i="3" s="1"/>
  <c r="G71" i="4"/>
  <c r="F71" i="4"/>
  <c r="E71" i="4"/>
  <c r="D71" i="4"/>
  <c r="C71" i="4"/>
  <c r="G67" i="4"/>
  <c r="F67" i="4"/>
  <c r="E67" i="4"/>
  <c r="D67" i="4"/>
  <c r="C67" i="4"/>
  <c r="G46" i="4"/>
  <c r="G57" i="4" s="1"/>
  <c r="F46" i="4"/>
  <c r="F57" i="4" s="1"/>
  <c r="E46" i="4"/>
  <c r="E66" i="4" s="1"/>
  <c r="D46" i="4"/>
  <c r="D66" i="4" s="1"/>
  <c r="C46" i="4"/>
  <c r="C66" i="4" s="1"/>
  <c r="G35" i="3"/>
  <c r="F35" i="3"/>
  <c r="E35" i="3"/>
  <c r="D35" i="3"/>
  <c r="C35" i="3"/>
  <c r="G34" i="3"/>
  <c r="F34" i="3"/>
  <c r="E34" i="3"/>
  <c r="D34" i="3"/>
  <c r="C34" i="3"/>
  <c r="B35" i="3"/>
  <c r="B34" i="3"/>
  <c r="G20" i="3"/>
  <c r="F20" i="3"/>
  <c r="E20" i="3"/>
  <c r="D20" i="3"/>
  <c r="C20" i="3"/>
  <c r="G19" i="3"/>
  <c r="F19" i="3"/>
  <c r="E19" i="3"/>
  <c r="D19" i="3"/>
  <c r="C19" i="3"/>
  <c r="B20" i="3"/>
  <c r="G12" i="3"/>
  <c r="F12" i="3"/>
  <c r="E12" i="3"/>
  <c r="D12" i="3"/>
  <c r="C12" i="3"/>
  <c r="G72" i="4"/>
  <c r="G14" i="4"/>
  <c r="G28" i="4" s="1"/>
  <c r="F131" i="7" l="1"/>
  <c r="C21" i="3"/>
  <c r="E68" i="4"/>
  <c r="E34" i="5" s="1"/>
  <c r="B116" i="7"/>
  <c r="B67" i="2" s="1"/>
  <c r="B18" i="4" s="1"/>
  <c r="B131" i="7"/>
  <c r="D131" i="7"/>
  <c r="G131" i="7"/>
  <c r="C116" i="7"/>
  <c r="C67" i="2" s="1"/>
  <c r="C18" i="4" s="1"/>
  <c r="E103" i="7"/>
  <c r="E13" i="2" s="1"/>
  <c r="E41" i="2" s="1"/>
  <c r="D116" i="7"/>
  <c r="D67" i="2" s="1"/>
  <c r="D18" i="4" s="1"/>
  <c r="E116" i="7"/>
  <c r="E67" i="2" s="1"/>
  <c r="E18" i="4" s="1"/>
  <c r="D50" i="4"/>
  <c r="D52" i="4" s="1"/>
  <c r="D58" i="4" s="1"/>
  <c r="D60" i="4" s="1"/>
  <c r="G125" i="7"/>
  <c r="G13" i="3" s="1"/>
  <c r="G14" i="3" s="1"/>
  <c r="G15" i="3" s="1"/>
  <c r="G22" i="5" s="1"/>
  <c r="C14" i="4"/>
  <c r="C28" i="4" s="1"/>
  <c r="D21" i="3"/>
  <c r="D32" i="3" s="1"/>
  <c r="C111" i="7"/>
  <c r="C38" i="2" s="1"/>
  <c r="C44" i="2" s="1"/>
  <c r="D125" i="7"/>
  <c r="D13" i="3" s="1"/>
  <c r="D14" i="3" s="1"/>
  <c r="D15" i="3" s="1"/>
  <c r="D22" i="5" s="1"/>
  <c r="E121" i="7"/>
  <c r="E125" i="7" s="1"/>
  <c r="E13" i="3" s="1"/>
  <c r="E14" i="3" s="1"/>
  <c r="E15" i="3" s="1"/>
  <c r="E22" i="5" s="1"/>
  <c r="D111" i="7"/>
  <c r="D38" i="2" s="1"/>
  <c r="D44" i="2" s="1"/>
  <c r="G111" i="7"/>
  <c r="G38" i="2" s="1"/>
  <c r="G44" i="2" s="1"/>
  <c r="E131" i="7"/>
  <c r="D103" i="7"/>
  <c r="D13" i="2" s="1"/>
  <c r="D41" i="2" s="1"/>
  <c r="D46" i="2" s="1"/>
  <c r="D40" i="4" s="1"/>
  <c r="E111" i="7"/>
  <c r="E38" i="2" s="1"/>
  <c r="E44" i="2" s="1"/>
  <c r="B23" i="2"/>
  <c r="B57" i="2" s="1"/>
  <c r="B60" i="2" s="1"/>
  <c r="B111" i="7"/>
  <c r="B38" i="2" s="1"/>
  <c r="B44" i="2" s="1"/>
  <c r="F103" i="7"/>
  <c r="F13" i="2" s="1"/>
  <c r="F41" i="2" s="1"/>
  <c r="F46" i="2" s="1"/>
  <c r="F40" i="4" s="1"/>
  <c r="F116" i="7"/>
  <c r="F67" i="2" s="1"/>
  <c r="F18" i="4" s="1"/>
  <c r="G23" i="2"/>
  <c r="G22" i="3" s="1"/>
  <c r="G23" i="3" s="1"/>
  <c r="C78" i="4"/>
  <c r="C36" i="5" s="1"/>
  <c r="G78" i="4"/>
  <c r="G36" i="5" s="1"/>
  <c r="B50" i="4"/>
  <c r="C131" i="7"/>
  <c r="F111" i="7"/>
  <c r="F38" i="2" s="1"/>
  <c r="F44" i="2" s="1"/>
  <c r="E21" i="3"/>
  <c r="E45" i="4" s="1"/>
  <c r="E47" i="4" s="1"/>
  <c r="E30" i="5" s="1"/>
  <c r="C125" i="7"/>
  <c r="C13" i="3" s="1"/>
  <c r="C14" i="3" s="1"/>
  <c r="G116" i="7"/>
  <c r="G67" i="2" s="1"/>
  <c r="G18" i="4" s="1"/>
  <c r="C103" i="7"/>
  <c r="C13" i="2" s="1"/>
  <c r="C24" i="2" s="1"/>
  <c r="C26" i="2" s="1"/>
  <c r="C53" i="2" s="1"/>
  <c r="C56" i="2" s="1"/>
  <c r="C62" i="2" s="1"/>
  <c r="D25" i="2"/>
  <c r="D17" i="4" s="1"/>
  <c r="D31" i="4" s="1"/>
  <c r="B103" i="7"/>
  <c r="B13" i="2" s="1"/>
  <c r="B15" i="2" s="1"/>
  <c r="C23" i="2"/>
  <c r="C22" i="3" s="1"/>
  <c r="C23" i="3" s="1"/>
  <c r="C24" i="3" s="1"/>
  <c r="C23" i="5" s="1"/>
  <c r="C73" i="4"/>
  <c r="C35" i="5" s="1"/>
  <c r="C15" i="3"/>
  <c r="C22" i="5" s="1"/>
  <c r="B78" i="4"/>
  <c r="B36" i="5" s="1"/>
  <c r="B21" i="3"/>
  <c r="B45" i="4" s="1"/>
  <c r="B47" i="4" s="1"/>
  <c r="B30" i="5" s="1"/>
  <c r="D68" i="4"/>
  <c r="D34" i="5" s="1"/>
  <c r="F72" i="4"/>
  <c r="F73" i="4" s="1"/>
  <c r="F35" i="5" s="1"/>
  <c r="G73" i="4"/>
  <c r="G35" i="5" s="1"/>
  <c r="C68" i="4"/>
  <c r="C34" i="5" s="1"/>
  <c r="D78" i="4"/>
  <c r="D36" i="5" s="1"/>
  <c r="B36" i="3"/>
  <c r="B20" i="4" s="1"/>
  <c r="B33" i="4" s="1"/>
  <c r="B38" i="4" s="1"/>
  <c r="F36" i="3"/>
  <c r="F20" i="4" s="1"/>
  <c r="F33" i="4" s="1"/>
  <c r="F38" i="4" s="1"/>
  <c r="F13" i="4"/>
  <c r="F27" i="4" s="1"/>
  <c r="E19" i="2"/>
  <c r="E23" i="2" s="1"/>
  <c r="E22" i="3" s="1"/>
  <c r="E23" i="3" s="1"/>
  <c r="G50" i="4"/>
  <c r="D23" i="2"/>
  <c r="D57" i="2" s="1"/>
  <c r="D60" i="2" s="1"/>
  <c r="F50" i="4"/>
  <c r="D57" i="4"/>
  <c r="G36" i="3"/>
  <c r="G20" i="4" s="1"/>
  <c r="G33" i="4" s="1"/>
  <c r="G38" i="4" s="1"/>
  <c r="D72" i="4"/>
  <c r="D73" i="4" s="1"/>
  <c r="D35" i="5" s="1"/>
  <c r="C57" i="4"/>
  <c r="F124" i="7"/>
  <c r="F125" i="7" s="1"/>
  <c r="F13" i="3" s="1"/>
  <c r="F14" i="3" s="1"/>
  <c r="F15" i="3" s="1"/>
  <c r="F22" i="5" s="1"/>
  <c r="B121" i="7"/>
  <c r="B125" i="7" s="1"/>
  <c r="B13" i="3" s="1"/>
  <c r="B14" i="3" s="1"/>
  <c r="B15" i="3" s="1"/>
  <c r="B22" i="5" s="1"/>
  <c r="B66" i="4"/>
  <c r="B68" i="4" s="1"/>
  <c r="B34" i="5" s="1"/>
  <c r="G21" i="3"/>
  <c r="G32" i="3" s="1"/>
  <c r="G37" i="3" s="1"/>
  <c r="G24" i="5" s="1"/>
  <c r="F78" i="4"/>
  <c r="F36" i="5" s="1"/>
  <c r="E72" i="4"/>
  <c r="E73" i="4" s="1"/>
  <c r="E35" i="5" s="1"/>
  <c r="B72" i="4"/>
  <c r="B73" i="4" s="1"/>
  <c r="B35" i="5" s="1"/>
  <c r="F66" i="4"/>
  <c r="F68" i="4" s="1"/>
  <c r="F34" i="5" s="1"/>
  <c r="F21" i="3"/>
  <c r="F32" i="3" s="1"/>
  <c r="E78" i="4"/>
  <c r="E36" i="5" s="1"/>
  <c r="G103" i="7"/>
  <c r="G13" i="2" s="1"/>
  <c r="C32" i="3"/>
  <c r="C45" i="4"/>
  <c r="C47" i="4" s="1"/>
  <c r="C30" i="5" s="1"/>
  <c r="C36" i="3"/>
  <c r="C20" i="4" s="1"/>
  <c r="C33" i="4" s="1"/>
  <c r="C38" i="4" s="1"/>
  <c r="C13" i="4"/>
  <c r="C27" i="4" s="1"/>
  <c r="E36" i="3"/>
  <c r="E20" i="4" s="1"/>
  <c r="E33" i="4" s="1"/>
  <c r="E38" i="4" s="1"/>
  <c r="E13" i="4"/>
  <c r="E27" i="4" s="1"/>
  <c r="G17" i="4"/>
  <c r="G31" i="4" s="1"/>
  <c r="D36" i="3"/>
  <c r="D20" i="4" s="1"/>
  <c r="D33" i="4" s="1"/>
  <c r="D38" i="4" s="1"/>
  <c r="D14" i="4"/>
  <c r="D28" i="4" s="1"/>
  <c r="B4" i="4"/>
  <c r="D30" i="3"/>
  <c r="F32" i="2"/>
  <c r="D51" i="2"/>
  <c r="E10" i="3"/>
  <c r="E10" i="4" s="1"/>
  <c r="B30" i="3"/>
  <c r="E50" i="4"/>
  <c r="C51" i="2"/>
  <c r="G12" i="5"/>
  <c r="C6" i="5"/>
  <c r="G32" i="2"/>
  <c r="E30" i="3"/>
  <c r="E51" i="2"/>
  <c r="E57" i="4"/>
  <c r="C12" i="5"/>
  <c r="C10" i="3"/>
  <c r="C10" i="4" s="1"/>
  <c r="B12" i="5"/>
  <c r="G66" i="4"/>
  <c r="G68" i="4" s="1"/>
  <c r="G34" i="5" s="1"/>
  <c r="B51" i="2"/>
  <c r="C32" i="2"/>
  <c r="G30" i="3"/>
  <c r="F57" i="2"/>
  <c r="F60" i="2" s="1"/>
  <c r="C50" i="4"/>
  <c r="F10" i="3"/>
  <c r="F10" i="4" s="1"/>
  <c r="D12" i="5"/>
  <c r="D10" i="3"/>
  <c r="D10" i="4" s="1"/>
  <c r="B32" i="2"/>
  <c r="G51" i="2"/>
  <c r="B10" i="4"/>
  <c r="F51" i="2"/>
  <c r="F12" i="5"/>
  <c r="E12" i="5"/>
  <c r="B24" i="2" l="1"/>
  <c r="B26" i="2" s="1"/>
  <c r="B53" i="2" s="1"/>
  <c r="B56" i="2" s="1"/>
  <c r="E46" i="2"/>
  <c r="E40" i="4" s="1"/>
  <c r="B41" i="2"/>
  <c r="F37" i="3"/>
  <c r="F24" i="5" s="1"/>
  <c r="F24" i="2"/>
  <c r="F26" i="2" s="1"/>
  <c r="F53" i="2" s="1"/>
  <c r="F56" i="2" s="1"/>
  <c r="F62" i="2" s="1"/>
  <c r="F70" i="2" s="1"/>
  <c r="E24" i="2"/>
  <c r="E26" i="2" s="1"/>
  <c r="E53" i="2" s="1"/>
  <c r="E56" i="2" s="1"/>
  <c r="B22" i="3"/>
  <c r="B23" i="3" s="1"/>
  <c r="B24" i="3" s="1"/>
  <c r="B23" i="5" s="1"/>
  <c r="E15" i="2"/>
  <c r="F45" i="4"/>
  <c r="F47" i="4" s="1"/>
  <c r="F30" i="5" s="1"/>
  <c r="C41" i="2"/>
  <c r="C46" i="2" s="1"/>
  <c r="C40" i="4" s="1"/>
  <c r="C41" i="4" s="1"/>
  <c r="C29" i="5" s="1"/>
  <c r="B27" i="2"/>
  <c r="B16" i="5" s="1"/>
  <c r="G57" i="2"/>
  <c r="G60" i="2" s="1"/>
  <c r="B46" i="2"/>
  <c r="B40" i="4" s="1"/>
  <c r="B41" i="4" s="1"/>
  <c r="B29" i="5" s="1"/>
  <c r="E32" i="3"/>
  <c r="E37" i="3" s="1"/>
  <c r="E24" i="5" s="1"/>
  <c r="F15" i="2"/>
  <c r="F16" i="2" s="1"/>
  <c r="F15" i="5" s="1"/>
  <c r="C70" i="2"/>
  <c r="D15" i="2"/>
  <c r="D34" i="2" s="1"/>
  <c r="D39" i="2" s="1"/>
  <c r="D12" i="4" s="1"/>
  <c r="E24" i="3"/>
  <c r="E23" i="5" s="1"/>
  <c r="B61" i="2"/>
  <c r="B66" i="2" s="1"/>
  <c r="B68" i="2" s="1"/>
  <c r="B52" i="4"/>
  <c r="B58" i="4" s="1"/>
  <c r="B60" i="4" s="1"/>
  <c r="B62" i="4" s="1"/>
  <c r="B33" i="5" s="1"/>
  <c r="B32" i="3"/>
  <c r="B37" i="3" s="1"/>
  <c r="B24" i="5" s="1"/>
  <c r="D24" i="2"/>
  <c r="D26" i="2" s="1"/>
  <c r="D53" i="2" s="1"/>
  <c r="D56" i="2" s="1"/>
  <c r="D62" i="2" s="1"/>
  <c r="D70" i="2" s="1"/>
  <c r="E57" i="2"/>
  <c r="E60" i="2" s="1"/>
  <c r="E61" i="2" s="1"/>
  <c r="F24" i="3"/>
  <c r="F23" i="5" s="1"/>
  <c r="C15" i="2"/>
  <c r="C34" i="2" s="1"/>
  <c r="C39" i="2" s="1"/>
  <c r="D45" i="4"/>
  <c r="D47" i="4" s="1"/>
  <c r="D30" i="5" s="1"/>
  <c r="B62" i="2"/>
  <c r="B70" i="2" s="1"/>
  <c r="C57" i="2"/>
  <c r="C60" i="2" s="1"/>
  <c r="C61" i="2" s="1"/>
  <c r="C63" i="2" s="1"/>
  <c r="C18" i="5" s="1"/>
  <c r="F41" i="4"/>
  <c r="F29" i="5" s="1"/>
  <c r="F61" i="2"/>
  <c r="F66" i="2" s="1"/>
  <c r="F68" i="2" s="1"/>
  <c r="F71" i="2" s="1"/>
  <c r="F19" i="5" s="1"/>
  <c r="E41" i="4"/>
  <c r="E29" i="5" s="1"/>
  <c r="C27" i="2"/>
  <c r="C16" i="5" s="1"/>
  <c r="D62" i="4"/>
  <c r="D33" i="5" s="1"/>
  <c r="G52" i="4"/>
  <c r="G58" i="4" s="1"/>
  <c r="G60" i="4" s="1"/>
  <c r="G62" i="4" s="1"/>
  <c r="G33" i="5" s="1"/>
  <c r="E16" i="2"/>
  <c r="E15" i="5" s="1"/>
  <c r="E34" i="2"/>
  <c r="E39" i="2" s="1"/>
  <c r="B16" i="2"/>
  <c r="B15" i="5" s="1"/>
  <c r="B34" i="2"/>
  <c r="B39" i="2" s="1"/>
  <c r="F34" i="2"/>
  <c r="F39" i="2" s="1"/>
  <c r="G45" i="4"/>
  <c r="G47" i="4" s="1"/>
  <c r="G30" i="5" s="1"/>
  <c r="G41" i="2"/>
  <c r="G46" i="2" s="1"/>
  <c r="G40" i="4" s="1"/>
  <c r="G41" i="4" s="1"/>
  <c r="G29" i="5" s="1"/>
  <c r="G24" i="2"/>
  <c r="G26" i="2" s="1"/>
  <c r="G15" i="2"/>
  <c r="F52" i="4"/>
  <c r="F58" i="4" s="1"/>
  <c r="F60" i="4" s="1"/>
  <c r="F62" i="4" s="1"/>
  <c r="F33" i="5" s="1"/>
  <c r="G24" i="3"/>
  <c r="G23" i="5" s="1"/>
  <c r="D22" i="3"/>
  <c r="D23" i="3" s="1"/>
  <c r="D24" i="3" s="1"/>
  <c r="D23" i="5" s="1"/>
  <c r="D16" i="2"/>
  <c r="D15" i="5" s="1"/>
  <c r="C52" i="4"/>
  <c r="C58" i="4" s="1"/>
  <c r="C60" i="4" s="1"/>
  <c r="C62" i="4" s="1"/>
  <c r="C33" i="5" s="1"/>
  <c r="E62" i="2"/>
  <c r="E70" i="2" s="1"/>
  <c r="D19" i="4"/>
  <c r="D21" i="4" s="1"/>
  <c r="D27" i="5" s="1"/>
  <c r="D26" i="4"/>
  <c r="D32" i="4" s="1"/>
  <c r="D34" i="4" s="1"/>
  <c r="D28" i="5" s="1"/>
  <c r="E52" i="4"/>
  <c r="E58" i="4" s="1"/>
  <c r="E60" i="4" s="1"/>
  <c r="E62" i="4" s="1"/>
  <c r="E33" i="5" s="1"/>
  <c r="D41" i="4"/>
  <c r="D29" i="5" s="1"/>
  <c r="D37" i="3"/>
  <c r="D24" i="5" s="1"/>
  <c r="C37" i="3"/>
  <c r="C24" i="5" s="1"/>
  <c r="D53" i="4"/>
  <c r="D31" i="5" s="1"/>
  <c r="D47" i="2"/>
  <c r="D17" i="5" s="1"/>
  <c r="B53" i="4" l="1"/>
  <c r="B31" i="5" s="1"/>
  <c r="E27" i="2"/>
  <c r="E16" i="5" s="1"/>
  <c r="F27" i="2"/>
  <c r="F16" i="5" s="1"/>
  <c r="D27" i="2"/>
  <c r="D16" i="5" s="1"/>
  <c r="C16" i="2"/>
  <c r="C15" i="5" s="1"/>
  <c r="G53" i="4"/>
  <c r="G31" i="5" s="1"/>
  <c r="F53" i="4"/>
  <c r="F31" i="5" s="1"/>
  <c r="D61" i="2"/>
  <c r="B63" i="2"/>
  <c r="B18" i="5" s="1"/>
  <c r="B71" i="2"/>
  <c r="B19" i="5" s="1"/>
  <c r="F63" i="2"/>
  <c r="F18" i="5" s="1"/>
  <c r="C66" i="2"/>
  <c r="C68" i="2" s="1"/>
  <c r="C71" i="2" s="1"/>
  <c r="C19" i="5" s="1"/>
  <c r="G53" i="2"/>
  <c r="G56" i="2" s="1"/>
  <c r="G27" i="2"/>
  <c r="G16" i="5" s="1"/>
  <c r="G34" i="2"/>
  <c r="G39" i="2" s="1"/>
  <c r="G16" i="2"/>
  <c r="G15" i="5" s="1"/>
  <c r="B47" i="2"/>
  <c r="B17" i="5" s="1"/>
  <c r="B12" i="4"/>
  <c r="F12" i="4"/>
  <c r="F47" i="2"/>
  <c r="F17" i="5" s="1"/>
  <c r="C47" i="2"/>
  <c r="C17" i="5" s="1"/>
  <c r="C12" i="4"/>
  <c r="E12" i="4"/>
  <c r="E47" i="2"/>
  <c r="E17" i="5" s="1"/>
  <c r="E66" i="2"/>
  <c r="E68" i="2" s="1"/>
  <c r="E71" i="2" s="1"/>
  <c r="E19" i="5" s="1"/>
  <c r="E63" i="2"/>
  <c r="E18" i="5" s="1"/>
  <c r="E53" i="4"/>
  <c r="E31" i="5" s="1"/>
  <c r="C53" i="4"/>
  <c r="C31" i="5" s="1"/>
  <c r="D63" i="2" l="1"/>
  <c r="D18" i="5" s="1"/>
  <c r="D66" i="2"/>
  <c r="D68" i="2" s="1"/>
  <c r="D71" i="2" s="1"/>
  <c r="D19" i="5" s="1"/>
  <c r="B19" i="4"/>
  <c r="B21" i="4" s="1"/>
  <c r="B27" i="5" s="1"/>
  <c r="B26" i="4"/>
  <c r="B32" i="4" s="1"/>
  <c r="B34" i="4" s="1"/>
  <c r="B28" i="5" s="1"/>
  <c r="F19" i="4"/>
  <c r="F21" i="4" s="1"/>
  <c r="F27" i="5" s="1"/>
  <c r="F26" i="4"/>
  <c r="F32" i="4" s="1"/>
  <c r="F34" i="4" s="1"/>
  <c r="F28" i="5" s="1"/>
  <c r="G62" i="2"/>
  <c r="G70" i="2" s="1"/>
  <c r="G61" i="2"/>
  <c r="C19" i="4"/>
  <c r="C21" i="4" s="1"/>
  <c r="C27" i="5" s="1"/>
  <c r="C26" i="4"/>
  <c r="C32" i="4" s="1"/>
  <c r="C34" i="4" s="1"/>
  <c r="C28" i="5" s="1"/>
  <c r="E19" i="4"/>
  <c r="E21" i="4" s="1"/>
  <c r="E27" i="5" s="1"/>
  <c r="E26" i="4"/>
  <c r="E32" i="4" s="1"/>
  <c r="E34" i="4" s="1"/>
  <c r="E28" i="5" s="1"/>
  <c r="G12" i="4"/>
  <c r="G47" i="2"/>
  <c r="G17" i="5" s="1"/>
  <c r="G63" i="2" l="1"/>
  <c r="G18" i="5" s="1"/>
  <c r="G66" i="2"/>
  <c r="G68" i="2" s="1"/>
  <c r="G71" i="2" s="1"/>
  <c r="G19" i="5" s="1"/>
  <c r="G19" i="4"/>
  <c r="G21" i="4" s="1"/>
  <c r="G27" i="5" s="1"/>
  <c r="G26" i="4"/>
  <c r="G32" i="4" s="1"/>
  <c r="G34" i="4" s="1"/>
  <c r="G2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droane</author>
    <author>Julia Meashey</author>
    <author>tmure</author>
    <author>jmeashey</author>
    <author>abirch</author>
  </authors>
  <commentList>
    <comment ref="B12" authorId="0" shapeId="0" xr:uid="{00000000-0006-0000-0000-000001000000}">
      <text>
        <r>
          <rPr>
            <sz val="8"/>
            <color indexed="81"/>
            <rFont val="Tahoma"/>
            <family val="2"/>
          </rPr>
          <t xml:space="preserve">Please enter the year as mm/dd/yy.  Example 12/31/16.
</t>
        </r>
      </text>
    </comment>
    <comment ref="C12" authorId="0" shapeId="0" xr:uid="{00000000-0006-0000-0000-000002000000}">
      <text>
        <r>
          <rPr>
            <sz val="8"/>
            <color indexed="81"/>
            <rFont val="Tahoma"/>
            <family val="2"/>
          </rPr>
          <t xml:space="preserve">Please enter the year as mm/dd/yy.  Example 12/31/17.
</t>
        </r>
      </text>
    </comment>
    <comment ref="D12" authorId="0" shapeId="0" xr:uid="{00000000-0006-0000-0000-000003000000}">
      <text>
        <r>
          <rPr>
            <sz val="8"/>
            <color indexed="81"/>
            <rFont val="Tahoma"/>
            <family val="2"/>
          </rPr>
          <t xml:space="preserve">Please enter the year as mm/dd/yy.  Example 12/31/18.
</t>
        </r>
      </text>
    </comment>
    <comment ref="E12" authorId="0" shapeId="0" xr:uid="{00000000-0006-0000-0000-000004000000}">
      <text>
        <r>
          <rPr>
            <sz val="8"/>
            <color indexed="81"/>
            <rFont val="Tahoma"/>
            <family val="2"/>
          </rPr>
          <t xml:space="preserve">Please enter the year as mm/dd/yy.  Example 12/31/19.
</t>
        </r>
      </text>
    </comment>
    <comment ref="F12" authorId="0" shapeId="0" xr:uid="{00000000-0006-0000-0000-000005000000}">
      <text>
        <r>
          <rPr>
            <sz val="8"/>
            <color indexed="81"/>
            <rFont val="Tahoma"/>
            <family val="2"/>
          </rPr>
          <t xml:space="preserve">Please enter the year as mm/dd/yy.  Example 12/31/20.
</t>
        </r>
      </text>
    </comment>
    <comment ref="G12" authorId="0" shapeId="0" xr:uid="{00000000-0006-0000-0000-000006000000}">
      <text>
        <r>
          <rPr>
            <sz val="8"/>
            <color indexed="81"/>
            <rFont val="Tahoma"/>
            <family val="2"/>
          </rPr>
          <t xml:space="preserve">Please enter the year as mm/dd/yy.  Example 12/31/21.
</t>
        </r>
      </text>
    </comment>
    <comment ref="A15" authorId="1" shapeId="0" xr:uid="{00000000-0006-0000-0000-000007000000}">
      <text>
        <r>
          <rPr>
            <b/>
            <sz val="8"/>
            <color indexed="81"/>
            <rFont val="Tahoma"/>
            <family val="2"/>
          </rPr>
          <t>Instructions:</t>
        </r>
        <r>
          <rPr>
            <sz val="8"/>
            <color indexed="81"/>
            <rFont val="Tahoma"/>
            <family val="2"/>
          </rPr>
          <t xml:space="preserve">
 Do not include cash and investments which are restricted such as trustee held funds (e.g. debt service reserve funds, debt service reserves), gift annuities, or split interest agreements. Unrestricted investments that are not anticipated to be used to satisfy current liabilities should be included with "Non-Current Cash and Investments-Unrestricted." 
 Investments should be classified as current only if they are available and expected to be used to satisfy current liabilities within the next 12 months.
</t>
        </r>
        <r>
          <rPr>
            <b/>
            <sz val="8"/>
            <color indexed="81"/>
            <rFont val="Tahoma"/>
            <family val="2"/>
          </rPr>
          <t>Account Descriptions:</t>
        </r>
        <r>
          <rPr>
            <sz val="8"/>
            <color indexed="81"/>
            <rFont val="Tahoma"/>
            <family val="2"/>
          </rPr>
          <t xml:space="preserve">
- Board designated cash and investments
-  Cash
-  Cash  and cash equivalents
- Cash and short-term investments
- Investments - short term
 -Investments, unrestricted
 -Investments-operating reserve
 -Marketable securities
- Operating reserve
- Short term investments/marketable securities
</t>
        </r>
      </text>
    </comment>
    <comment ref="A16" authorId="1" shapeId="0" xr:uid="{00000000-0006-0000-0000-000008000000}">
      <text>
        <r>
          <rPr>
            <b/>
            <sz val="8"/>
            <color indexed="81"/>
            <rFont val="Tahoma"/>
            <family val="2"/>
          </rPr>
          <t>Instructions:</t>
        </r>
        <r>
          <rPr>
            <sz val="8"/>
            <color indexed="81"/>
            <rFont val="Tahoma"/>
            <family val="2"/>
          </rPr>
          <t xml:space="preserve">
 This item is net of allowance for doubtful accounts..
 Include receivables from Medicaid and other third-party reimbursement payors. 
 Do not include other receivables 
</t>
        </r>
        <r>
          <rPr>
            <b/>
            <sz val="8"/>
            <color indexed="81"/>
            <rFont val="Tahoma"/>
            <family val="2"/>
          </rPr>
          <t>Account Descriptions:</t>
        </r>
        <r>
          <rPr>
            <sz val="8"/>
            <color indexed="81"/>
            <rFont val="Tahoma"/>
            <family val="2"/>
          </rPr>
          <t xml:space="preserve">
 -Accounts &amp; notes receivable - trade
- Accounts receivable - residents
 -Accounts receivable - third party medical
 -Accounts receivable, net allowance for doubtful accounts
 -Accounts receivable, residential fees
 -Due from third party payors
 -Estimated third party payer settlement
 -Medical receivables
 -Medicare cost settlement
 -Resident accounts receivable
</t>
        </r>
      </text>
    </comment>
    <comment ref="A18" authorId="1" shapeId="0" xr:uid="{00000000-0006-0000-0000-000009000000}">
      <text>
        <r>
          <rPr>
            <b/>
            <sz val="8"/>
            <color indexed="81"/>
            <rFont val="Tahoma"/>
            <family val="2"/>
          </rPr>
          <t>Instructions:</t>
        </r>
        <r>
          <rPr>
            <sz val="8"/>
            <color indexed="81"/>
            <rFont val="Tahoma"/>
            <family val="2"/>
          </rPr>
          <t xml:space="preserve">
 Do not include cash and investments that are restricted, such as trustee held funds (debt service reserves, construction revenues), gift annuities, split interest agreements, or state required funds held in escrow.  
</t>
        </r>
        <r>
          <rPr>
            <b/>
            <sz val="8"/>
            <color indexed="81"/>
            <rFont val="Tahoma"/>
            <family val="2"/>
          </rPr>
          <t>Account Descriptions:</t>
        </r>
        <r>
          <rPr>
            <sz val="8"/>
            <color indexed="81"/>
            <rFont val="Tahoma"/>
            <family val="2"/>
          </rPr>
          <t xml:space="preserve">
 Assets limited to use  ("AWUIL')- unrestricted
 AWUIL - Board restricted funds
 AWUIL - Board-designated for benevolence
 AWUIL - Board-designated for capital improvements
 AWUIL - Board-designated for renewal and replacement
 AWUIL - Board-endowment fund
 AWUIL - statutory reserves 
 AWUIL:  By Board - Funded Depreciation
 AWUIL:  By Board - Health care reserve
 AWUIL:  By Board - Refundable resident reserve fee
 AWUIL: Minimum liquid reserves
 AWUIL: Operating reserve state required
 Investments: Unrestricted funds
 Long-term investments/Marketable securities
</t>
        </r>
      </text>
    </comment>
    <comment ref="A19" authorId="1" shapeId="0" xr:uid="{00000000-0006-0000-0000-00000A000000}">
      <text>
        <r>
          <rPr>
            <b/>
            <sz val="8"/>
            <color indexed="81"/>
            <rFont val="Tahoma"/>
            <family val="2"/>
          </rPr>
          <t>Instructions:</t>
        </r>
        <r>
          <rPr>
            <sz val="8"/>
            <color indexed="81"/>
            <rFont val="Tahoma"/>
            <family val="2"/>
          </rPr>
          <t xml:space="preserve">
 This input line item is entered as a positive number in Ratio Pro.
Accumulated depreciation can be found in a variety of locations in the audit.  It may be on the balance sheet as a deduction from total property, plant, and equipment to arrive at a net property, plant and equipment or it can be found in the audit notes under the Property, Plant and Equipment section. 
</t>
        </r>
      </text>
    </comment>
    <comment ref="A20" authorId="1" shapeId="0" xr:uid="{00000000-0006-0000-0000-00000B000000}">
      <text>
        <r>
          <rPr>
            <sz val="8"/>
            <color indexed="81"/>
            <rFont val="Tahoma"/>
            <family val="2"/>
          </rPr>
          <t xml:space="preserve">This input line item represents the sum of all asset accounts and can be found on the Balance Sheet.
</t>
        </r>
      </text>
    </comment>
    <comment ref="A22" authorId="1" shapeId="0" xr:uid="{00000000-0006-0000-0000-00000C000000}">
      <text>
        <r>
          <rPr>
            <b/>
            <sz val="8"/>
            <color indexed="81"/>
            <rFont val="Tahoma"/>
            <family val="2"/>
          </rPr>
          <t>Instructions</t>
        </r>
        <r>
          <rPr>
            <sz val="8"/>
            <color indexed="81"/>
            <rFont val="Tahoma"/>
            <family val="2"/>
          </rPr>
          <t xml:space="preserve">
 Include long-term capital leases.
 Do not include current debt or current capital lease balances. 
 </t>
        </r>
        <r>
          <rPr>
            <b/>
            <sz val="8"/>
            <color indexed="81"/>
            <rFont val="Tahoma"/>
            <family val="2"/>
          </rPr>
          <t>Account Descriptions:</t>
        </r>
        <r>
          <rPr>
            <sz val="8"/>
            <color indexed="81"/>
            <rFont val="Tahoma"/>
            <family val="2"/>
          </rPr>
          <t xml:space="preserve">
 Bonds payable
 Bonds payable, less current maturities
 Bonds payable, less current portion
 Bonds payable, net
 Capital lease obligation
 Capital lease obligation - less current portion
 First mortgage revenue bonds
 Loans payable
 Long term debt
 Long term debt, less current portion
 Long-term debt, less current maturities
 Long-term debt, net of current portion
 Mortgages payable
 Notes payable
 Obligation under capital lease
 Obligation under capital lease, less current portion
 Revenue Bonds
 Second mortgage revenue bonds
 Term loan
 Third mortgage revenue bonds
</t>
        </r>
      </text>
    </comment>
    <comment ref="A23" authorId="1" shapeId="0" xr:uid="{00000000-0006-0000-0000-00000D000000}">
      <text>
        <r>
          <rPr>
            <b/>
            <sz val="8"/>
            <color indexed="81"/>
            <rFont val="Tahoma"/>
            <family val="2"/>
          </rPr>
          <t>Account Descriptions:</t>
        </r>
        <r>
          <rPr>
            <sz val="8"/>
            <color indexed="81"/>
            <rFont val="Tahoma"/>
            <family val="2"/>
          </rPr>
          <t xml:space="preserve">
 Deferred admission fees
 Deferred entrance fee revenue
 Deferred entrance fees
 Deferred income from entry fees
 Deferred life care revenue
 Deferred membership fees
 Deferred occupancy rights fee revenue
 Deferred revenue from admission fees
 Deferred revenue from advance fees
 Deferred revenue from entrance fees
 Deferred revenue from nonrefundable fees
 Deferred revenue from resident advance fees
 Deferred revenue, nonrefundable portion of resident entrance fee
 Deferred revenue-unearned entrance fees
 Nonrefundable entrance fees
 Unamortized entrance fees
 Unearned entrance fees
 Unearned entrance fees: non-refundable
</t>
        </r>
      </text>
    </comment>
    <comment ref="A24" authorId="1" shapeId="0" xr:uid="{00000000-0006-0000-0000-00000E000000}">
      <text>
        <r>
          <rPr>
            <b/>
            <sz val="8"/>
            <color indexed="81"/>
            <rFont val="Tahoma"/>
            <family val="2"/>
          </rPr>
          <t>Account Descriptions:</t>
        </r>
        <r>
          <rPr>
            <sz val="8"/>
            <color indexed="81"/>
            <rFont val="Tahoma"/>
            <family val="2"/>
          </rPr>
          <t xml:space="preserve">
 Accumulated deficit
 Additional paid-in capital
 Common stock
 Members  equity (deficit)
 Net Assets
 Net assets: Board designated
 Net assets: General
 Net assets without donor restrictions
 Partners' capital
 Total stockholders equity
 Net assets without donor restrictions: board designated
 Net assets without donor restrictions: operations
 Net deficit without donor restrictions</t>
        </r>
      </text>
    </comment>
    <comment ref="A25" authorId="2" shapeId="0" xr:uid="{00000000-0006-0000-0000-00000F000000}">
      <text>
        <r>
          <rPr>
            <b/>
            <i/>
            <sz val="8"/>
            <color indexed="81"/>
            <rFont val="Tahoma"/>
            <family val="2"/>
          </rPr>
          <t>Include COVID-19 related funding recognized as a liability</t>
        </r>
        <r>
          <rPr>
            <sz val="9"/>
            <color indexed="81"/>
            <rFont val="Tahoma"/>
            <family val="2"/>
          </rPr>
          <t xml:space="preserve">
</t>
        </r>
        <r>
          <rPr>
            <b/>
            <sz val="8"/>
            <color indexed="81"/>
            <rFont val="Tahoma"/>
            <family val="2"/>
          </rPr>
          <t xml:space="preserve">
Account Descriptions:</t>
        </r>
        <r>
          <rPr>
            <sz val="9"/>
            <color indexed="81"/>
            <rFont val="Tahoma"/>
            <family val="2"/>
          </rPr>
          <t xml:space="preserve">
</t>
        </r>
        <r>
          <rPr>
            <sz val="8"/>
            <color indexed="81"/>
            <rFont val="Tahoma"/>
            <family val="2"/>
          </rPr>
          <t>PPP loans payable
Deferred revenue from HHS
Other governmental grants</t>
        </r>
        <r>
          <rPr>
            <sz val="9"/>
            <color indexed="81"/>
            <rFont val="Tahoma"/>
            <family val="2"/>
          </rPr>
          <t xml:space="preserve">
</t>
        </r>
      </text>
    </comment>
    <comment ref="A27" authorId="1" shapeId="0" xr:uid="{00000000-0006-0000-0000-000010000000}">
      <text>
        <r>
          <rPr>
            <b/>
            <sz val="8"/>
            <color indexed="81"/>
            <rFont val="Tahoma"/>
            <family val="2"/>
          </rPr>
          <t>Account Descriptions:</t>
        </r>
        <r>
          <rPr>
            <sz val="8"/>
            <color indexed="81"/>
            <rFont val="Tahoma"/>
            <family val="2"/>
          </rPr>
          <t xml:space="preserve">
Admission and application fees
Affordable housing fees and rents
Annual life care fees
Apartment revenue
Application fee income/Application fees
Cottage and apartment resident services
Fees for services
Independent living units/ILUs
Lease income and rental income
Monthly fees/Monthly maintenance fees/ Monthly service fees
Rental income
Resident care fees/ Resident revenue/Residents services
</t>
        </r>
      </text>
    </comment>
    <comment ref="A28" authorId="1" shapeId="0" xr:uid="{00000000-0006-0000-0000-000011000000}">
      <text>
        <r>
          <rPr>
            <b/>
            <sz val="8"/>
            <color indexed="81"/>
            <rFont val="Tahoma"/>
            <family val="2"/>
          </rPr>
          <t>Instructions:</t>
        </r>
        <r>
          <rPr>
            <sz val="8"/>
            <color indexed="81"/>
            <rFont val="Tahoma"/>
            <family val="2"/>
          </rPr>
          <t xml:space="preserve">
 This account is for the amortization of entrance fees that is found on the Statement of Operations/Income Statement. It is not the proceeds from entrance fees found on the Statement of Cash Flows.
 Some audit reports will combine amortization of entrance fees with residential or other revenue accounts.  In this instance the amount of amortization of entrance fees is noted as part of the account description. In unbundling amortization of entrance fees, the revenue account must be lowered by the amount of the amortization in order to avoid a double count.
 Some audit reports will include entrance fee amortization in a revenue account but will not specifically identify it on the income statement or in the footnotes.  However, the amount of entrance fee amortization can be identified on the cash flow statement. 
</t>
        </r>
        <r>
          <rPr>
            <b/>
            <sz val="8"/>
            <color indexed="81"/>
            <rFont val="Tahoma"/>
            <family val="2"/>
          </rPr>
          <t>Account Descriptions:</t>
        </r>
        <r>
          <rPr>
            <sz val="8"/>
            <color indexed="81"/>
            <rFont val="Tahoma"/>
            <family val="2"/>
          </rPr>
          <t xml:space="preserve">
 Admission fees/Advance fees earned
 Amortization of admission fees/ advance fees
 Amortization of deferred entrance fees
 Amortization of deferred entry fee revenue
 Amortization of deferred revenue from advance fees
 Amortization of entrance fees
 Amortization of resident entrance fees
 Amortization of deferred fees
 Earned entrance fees/Entrance fees earned
 Life use fees earned
 Membership fees earned
</t>
        </r>
      </text>
    </comment>
    <comment ref="A29" authorId="1" shapeId="0" xr:uid="{00000000-0006-0000-0000-000012000000}">
      <text>
        <r>
          <rPr>
            <b/>
            <sz val="8"/>
            <color indexed="81"/>
            <rFont val="Tahoma"/>
            <family val="2"/>
          </rPr>
          <t>Account Descriptions:</t>
        </r>
        <r>
          <rPr>
            <sz val="8"/>
            <color indexed="81"/>
            <rFont val="Tahoma"/>
            <family val="2"/>
          </rPr>
          <t xml:space="preserve">
 Ancillary services
 Clinic
 Health care center/Health care facility/Health care fees
 Health care services
 Health center fees
 Medicare and Medicaid fees
 Medicare and other insurance
 Net resident service revenue
 Nursing care/Nursing Services
 Revenue from nonresidents
 Resident service revenue
</t>
        </r>
      </text>
    </comment>
    <comment ref="A30" authorId="1" shapeId="0" xr:uid="{00000000-0006-0000-0000-000013000000}">
      <text>
        <r>
          <rPr>
            <b/>
            <sz val="8"/>
            <color indexed="81"/>
            <rFont val="Tahoma"/>
            <family val="2"/>
          </rPr>
          <t>Account Descriptions:</t>
        </r>
        <r>
          <rPr>
            <sz val="8"/>
            <color indexed="81"/>
            <rFont val="Tahoma"/>
            <family val="2"/>
          </rPr>
          <t xml:space="preserve">
Assisted living fees/Assisted living revenue
Personal care revenues
Memory care revenues
</t>
        </r>
      </text>
    </comment>
    <comment ref="A31" authorId="1" shapeId="0" xr:uid="{00000000-0006-0000-0000-000014000000}">
      <text>
        <r>
          <rPr>
            <b/>
            <sz val="8"/>
            <color indexed="81"/>
            <rFont val="Tahoma"/>
            <family val="2"/>
          </rPr>
          <t>Account Descriptions:</t>
        </r>
        <r>
          <rPr>
            <sz val="8"/>
            <color indexed="81"/>
            <rFont val="Tahoma"/>
            <family val="2"/>
          </rPr>
          <t xml:space="preserve">
Adult day care
Adult day care revenues
Home care revenue
Community services
Senior center
</t>
        </r>
      </text>
    </comment>
    <comment ref="A32" authorId="1" shapeId="0" xr:uid="{00000000-0006-0000-0000-000015000000}">
      <text>
        <r>
          <rPr>
            <b/>
            <sz val="8"/>
            <color indexed="81"/>
            <rFont val="Tahoma"/>
            <family val="2"/>
          </rPr>
          <t>Account Descriptions:</t>
        </r>
        <r>
          <rPr>
            <sz val="8"/>
            <color indexed="81"/>
            <rFont val="Tahoma"/>
            <family val="2"/>
          </rPr>
          <t xml:space="preserve">
Management fees - Revenue
</t>
        </r>
      </text>
    </comment>
    <comment ref="A33" authorId="1" shapeId="0" xr:uid="{00000000-0006-0000-0000-000016000000}">
      <text>
        <r>
          <rPr>
            <b/>
            <sz val="8"/>
            <color indexed="81"/>
            <rFont val="Tahoma"/>
            <family val="2"/>
          </rPr>
          <t>Account Descriptions:</t>
        </r>
        <r>
          <rPr>
            <sz val="8"/>
            <color indexed="81"/>
            <rFont val="Tahoma"/>
            <family val="2"/>
          </rPr>
          <t xml:space="preserve">
Interest income
Dividends
Investment Income
Distributions from split interest agreements
</t>
        </r>
      </text>
    </comment>
    <comment ref="A34" authorId="1" shapeId="0" xr:uid="{00000000-0006-0000-0000-000017000000}">
      <text>
        <r>
          <rPr>
            <b/>
            <i/>
            <sz val="8"/>
            <color indexed="81"/>
            <rFont val="Tahoma"/>
            <family val="2"/>
          </rPr>
          <t xml:space="preserve">Note: If COVID-19 Relief Funding is included here for the audit it should be broken out separately as "Extraordinary Items COVID-19" (line 79 of Ratio Pro). </t>
        </r>
        <r>
          <rPr>
            <b/>
            <sz val="8"/>
            <color indexed="81"/>
            <rFont val="Tahoma"/>
            <family val="2"/>
          </rPr>
          <t xml:space="preserve">
Account Descriptions:</t>
        </r>
        <r>
          <rPr>
            <sz val="8"/>
            <color indexed="81"/>
            <rFont val="Tahoma"/>
            <family val="2"/>
          </rPr>
          <t xml:space="preserve">
Auxiliary income
Barber and beauty shop
Catering revenue
Child care services
Community outreach
Convenience store income
Dry cleaning income
Food service
Garage
Gift Shop operations
Golf Club revenue
Guests meals and lodging
Lease income
Maid service
Miscellaneous operating income
Other operating income
Phone and cable
Preparatory school and child care fees
Telephone system
Vending commissions
</t>
        </r>
      </text>
    </comment>
    <comment ref="A35" authorId="1" shapeId="0" xr:uid="{00000000-0006-0000-0000-000018000000}">
      <text>
        <r>
          <rPr>
            <b/>
            <sz val="8"/>
            <color indexed="81"/>
            <rFont val="Tahoma"/>
            <family val="2"/>
          </rPr>
          <t>Account Descriptions:</t>
        </r>
        <r>
          <rPr>
            <sz val="8"/>
            <color indexed="81"/>
            <rFont val="Tahoma"/>
            <family val="2"/>
          </rPr>
          <t xml:space="preserve">
Net assets released from restriction for benevolent assistance
Net assets released for operations
</t>
        </r>
      </text>
    </comment>
    <comment ref="A37" authorId="3" shapeId="0" xr:uid="{00000000-0006-0000-0000-000019000000}">
      <text>
        <r>
          <rPr>
            <b/>
            <sz val="8"/>
            <color indexed="81"/>
            <rFont val="Tahoma"/>
            <family val="2"/>
          </rPr>
          <t>Additional Information:</t>
        </r>
        <r>
          <rPr>
            <sz val="8"/>
            <color indexed="81"/>
            <rFont val="Tahoma"/>
            <family val="2"/>
          </rPr>
          <t xml:space="preserve"> Organizations are only required to submit financial data by cost center or cost type.</t>
        </r>
        <r>
          <rPr>
            <sz val="8"/>
            <color indexed="81"/>
            <rFont val="Tahoma"/>
            <family val="2"/>
          </rPr>
          <t xml:space="preserve">
</t>
        </r>
      </text>
    </comment>
    <comment ref="A38" authorId="4" shapeId="0" xr:uid="{00000000-0006-0000-0000-00001A000000}">
      <text>
        <r>
          <rPr>
            <sz val="9"/>
            <color indexed="81"/>
            <rFont val="Tahoma"/>
            <family val="2"/>
          </rPr>
          <t xml:space="preserve">Audit reports will classify expenses as either Cost Center or Cost Type. For the purposes of Ratio Pro, you need to identify which expense classification you are using and map your accounts to the appropriate classification. (If you are using Cost Type classification, skip this section and go to the "Cost Type Operating Expeneses" section below.
</t>
        </r>
      </text>
    </comment>
    <comment ref="A39" authorId="1" shapeId="0" xr:uid="{00000000-0006-0000-0000-00001B000000}">
      <text>
        <r>
          <rPr>
            <b/>
            <sz val="8"/>
            <color indexed="81"/>
            <rFont val="Tahoma"/>
            <family val="2"/>
          </rPr>
          <t>Account Descriptions:</t>
        </r>
        <r>
          <rPr>
            <sz val="8"/>
            <color indexed="81"/>
            <rFont val="Tahoma"/>
            <family val="2"/>
          </rPr>
          <t xml:space="preserve">
Ancillary Service
Care Center
Clinic
Health/Health &amp; wellness/Health care
Health care center
Health center
Health service
Healthcare expenses
Medical &amp; other resident care
Medical and personal care
Medical care
Medical service
Nursing
Nursing and health care
Nursing and medical care
Nursing care
Nursing center
Nursing services
Nursing services and resident care
Nursing/health care
Outpatient health center and pharmacy
Pharmacy
Physical therapy
Physician services
Purchased medical services
Rehabilitation
Resident care
Resident medical &amp; outside hospital costs
Skilled nursing
Therapy and pharmacy
Therapy services
</t>
        </r>
      </text>
    </comment>
    <comment ref="A40" authorId="1" shapeId="0" xr:uid="{00000000-0006-0000-0000-00001C000000}">
      <text>
        <r>
          <rPr>
            <b/>
            <sz val="8"/>
            <color indexed="81"/>
            <rFont val="Tahoma"/>
            <family val="2"/>
          </rPr>
          <t>Account Descriptions:</t>
        </r>
        <r>
          <rPr>
            <sz val="8"/>
            <color indexed="81"/>
            <rFont val="Tahoma"/>
            <family val="2"/>
          </rPr>
          <t xml:space="preserve">
Dietary
Dietary service
Dining service
Food &amp; beverage
Food service
Nutritional service
</t>
        </r>
      </text>
    </comment>
    <comment ref="A41" authorId="1" shapeId="0" xr:uid="{00000000-0006-0000-0000-00001D000000}">
      <text>
        <r>
          <rPr>
            <b/>
            <sz val="8"/>
            <color indexed="81"/>
            <rFont val="Tahoma"/>
            <family val="2"/>
          </rPr>
          <t>Account Descriptions:</t>
        </r>
        <r>
          <rPr>
            <sz val="8"/>
            <color indexed="81"/>
            <rFont val="Tahoma"/>
            <family val="2"/>
          </rPr>
          <t xml:space="preserve">
Activities, volunteer, social services
Chaplaincy
Community outreach/Community services
Pastoral care
Religious activities and social services
Resident benefits
Social services
Volunteers
</t>
        </r>
      </text>
    </comment>
    <comment ref="A42" authorId="1" shapeId="0" xr:uid="{00000000-0006-0000-0000-00001E000000}">
      <text>
        <r>
          <rPr>
            <b/>
            <sz val="8"/>
            <color indexed="81"/>
            <rFont val="Tahoma"/>
            <family val="2"/>
          </rPr>
          <t>Account Descriptions:</t>
        </r>
        <r>
          <rPr>
            <sz val="8"/>
            <color indexed="81"/>
            <rFont val="Tahoma"/>
            <family val="2"/>
          </rPr>
          <t xml:space="preserve">
Activities
Fitness center
Recreation
Resident services/Resident activities (not direct resident care)
Security and transportation
Transportation
Wellness Center
</t>
        </r>
      </text>
    </comment>
    <comment ref="A43" authorId="1" shapeId="0" xr:uid="{00000000-0006-0000-0000-00001F000000}">
      <text>
        <r>
          <rPr>
            <b/>
            <sz val="8"/>
            <color indexed="81"/>
            <rFont val="Tahoma"/>
            <family val="2"/>
          </rPr>
          <t>Account Descriptions:</t>
        </r>
        <r>
          <rPr>
            <sz val="8"/>
            <color indexed="81"/>
            <rFont val="Tahoma"/>
            <family val="2"/>
          </rPr>
          <t xml:space="preserve">
Assisted Living
Personal care
Resident care/Resident services
</t>
        </r>
      </text>
    </comment>
    <comment ref="A44" authorId="1" shapeId="0" xr:uid="{00000000-0006-0000-0000-000020000000}">
      <text>
        <r>
          <rPr>
            <b/>
            <sz val="8"/>
            <color indexed="81"/>
            <rFont val="Tahoma"/>
            <family val="2"/>
          </rPr>
          <t>Account Descriptions:</t>
        </r>
        <r>
          <rPr>
            <sz val="8"/>
            <color indexed="81"/>
            <rFont val="Tahoma"/>
            <family val="2"/>
          </rPr>
          <t xml:space="preserve">
Laundry and housekeeping
Housekeeping 
Laundry
</t>
        </r>
      </text>
    </comment>
    <comment ref="A45" authorId="1" shapeId="0" xr:uid="{00000000-0006-0000-0000-000021000000}">
      <text>
        <r>
          <rPr>
            <b/>
            <sz val="8"/>
            <color indexed="81"/>
            <rFont val="Tahoma"/>
            <family val="2"/>
          </rPr>
          <t>Account Descriptions:</t>
        </r>
        <r>
          <rPr>
            <sz val="8"/>
            <color indexed="81"/>
            <rFont val="Tahoma"/>
            <family val="2"/>
          </rPr>
          <t xml:space="preserve">
Building and grounds
Environmental services
Building and maintenance
Maintenance and security
Plant/Plant and maintenance Property/Real estate taxes
Repairs/ Maintenance
Security
Utilities
</t>
        </r>
      </text>
    </comment>
    <comment ref="A46" authorId="1" shapeId="0" xr:uid="{00000000-0006-0000-0000-000022000000}">
      <text>
        <r>
          <rPr>
            <b/>
            <sz val="8"/>
            <color indexed="81"/>
            <rFont val="Tahoma"/>
            <family val="2"/>
          </rPr>
          <t>Account Descriptions:</t>
        </r>
        <r>
          <rPr>
            <sz val="8"/>
            <color indexed="81"/>
            <rFont val="Tahoma"/>
            <family val="2"/>
          </rPr>
          <t xml:space="preserve">
Administration/Administration and general/Administrative office
Administrative Services
Finance
General and administration/General Services
Human resources
Insurance
Management/Management and general
Start up and organization costs
Support services
</t>
        </r>
      </text>
    </comment>
    <comment ref="A47" authorId="1" shapeId="0" xr:uid="{00000000-0006-0000-0000-000023000000}">
      <text>
        <r>
          <rPr>
            <b/>
            <sz val="8"/>
            <color indexed="81"/>
            <rFont val="Tahoma"/>
            <family val="2"/>
          </rPr>
          <t>Account Descriptions:</t>
        </r>
        <r>
          <rPr>
            <sz val="8"/>
            <color indexed="81"/>
            <rFont val="Tahoma"/>
            <family val="2"/>
          </rPr>
          <t xml:space="preserve">
Advertising and promotion
Capital campaign expenses
Development
Fundraising
Marketing/Marketing and development
Marketing and promotion
Marketing and public relations
Promotion and planning
Public relations and development
Sales and marketing/Sales, marketing, promotions
</t>
        </r>
      </text>
    </comment>
    <comment ref="A48" authorId="1" shapeId="0" xr:uid="{00000000-0006-0000-0000-000024000000}">
      <text>
        <r>
          <rPr>
            <b/>
            <sz val="8"/>
            <color indexed="81"/>
            <rFont val="Tahoma"/>
            <family val="2"/>
          </rPr>
          <t>Account Descriptions:</t>
        </r>
        <r>
          <rPr>
            <sz val="8"/>
            <color indexed="81"/>
            <rFont val="Tahoma"/>
            <family val="2"/>
          </rPr>
          <t xml:space="preserve">
Adult day care
Companion services
Day care center
Home Care/Home health/Home health care/Home health services
Physician, clinic and home health services
Senior center
</t>
        </r>
      </text>
    </comment>
    <comment ref="A49" authorId="1" shapeId="0" xr:uid="{00000000-0006-0000-0000-000025000000}">
      <text>
        <r>
          <rPr>
            <b/>
            <sz val="8"/>
            <color indexed="81"/>
            <rFont val="Tahoma"/>
            <family val="2"/>
          </rPr>
          <t>Account Descriptions:</t>
        </r>
        <r>
          <rPr>
            <sz val="8"/>
            <color indexed="81"/>
            <rFont val="Tahoma"/>
            <family val="2"/>
          </rPr>
          <t xml:space="preserve">
Auxiliary services
Barber and beauty shop
Conference and retreat center
Construction Management
Development Services
Family and children services
Foundation
Golf Club expense
Other/Other operating expenses/Other services
</t>
        </r>
      </text>
    </comment>
    <comment ref="A50" authorId="1" shapeId="0" xr:uid="{00000000-0006-0000-0000-000026000000}">
      <text>
        <r>
          <rPr>
            <b/>
            <sz val="8"/>
            <color indexed="81"/>
            <rFont val="Tahoma"/>
            <family val="2"/>
          </rPr>
          <t>Account Descriptions:</t>
        </r>
        <r>
          <rPr>
            <sz val="8"/>
            <color indexed="81"/>
            <rFont val="Tahoma"/>
            <family val="2"/>
          </rPr>
          <t xml:space="preserve">
Apartments
Cottages/ILU
Independent living
Rentals
Resident services
Residential/Residential Living/Residential Services
</t>
        </r>
      </text>
    </comment>
    <comment ref="A51" authorId="2" shapeId="0" xr:uid="{00000000-0006-0000-0000-000027000000}">
      <text>
        <r>
          <rPr>
            <b/>
            <sz val="9"/>
            <color indexed="81"/>
            <rFont val="Tahoma"/>
            <family val="2"/>
          </rPr>
          <t>Instructions:</t>
        </r>
        <r>
          <rPr>
            <sz val="9"/>
            <color indexed="81"/>
            <rFont val="Tahoma"/>
            <family val="2"/>
          </rPr>
          <t xml:space="preserve">
Audit reports will classify expenses as either Cost Center or Cost Type. For the purposes of Ratio Pro, you need to identify which expense classification you are using and map your accounts to the appropriate classification. (If you are using Cost Center classification, fill out the "Cost Center Operating Expenses" section above and skip this section.)</t>
        </r>
      </text>
    </comment>
    <comment ref="A52" authorId="1" shapeId="0" xr:uid="{00000000-0006-0000-0000-000028000000}">
      <text>
        <r>
          <rPr>
            <b/>
            <sz val="8"/>
            <color indexed="81"/>
            <rFont val="Tahoma"/>
            <family val="2"/>
          </rPr>
          <t>Account Descriptions:</t>
        </r>
        <r>
          <rPr>
            <sz val="8"/>
            <color indexed="81"/>
            <rFont val="Tahoma"/>
            <family val="2"/>
          </rPr>
          <t xml:space="preserve">
Employee benefits/Fringe benefits
Payroll/Payroll taxes
Salaries and benefits
Salaries, wages, and benefits
Wages &amp; Benefits
</t>
        </r>
      </text>
    </comment>
    <comment ref="A53" authorId="1" shapeId="0" xr:uid="{00000000-0006-0000-0000-000029000000}">
      <text>
        <r>
          <rPr>
            <b/>
            <sz val="8"/>
            <color indexed="81"/>
            <rFont val="Tahoma"/>
            <family val="2"/>
          </rPr>
          <t>Account Descriptions:</t>
        </r>
        <r>
          <rPr>
            <sz val="8"/>
            <color indexed="81"/>
            <rFont val="Tahoma"/>
            <family val="2"/>
          </rPr>
          <t xml:space="preserve">
Medical supplies/Medical supplies and drugs
Pharmacy, medical supplies and other
Supplies/Supplies and other
</t>
        </r>
      </text>
    </comment>
    <comment ref="A54" authorId="1" shapeId="0" xr:uid="{00000000-0006-0000-0000-00002A000000}">
      <text>
        <r>
          <rPr>
            <b/>
            <sz val="8"/>
            <color indexed="81"/>
            <rFont val="Tahoma"/>
            <family val="2"/>
          </rPr>
          <t>Account Descriptions:</t>
        </r>
        <r>
          <rPr>
            <sz val="8"/>
            <color indexed="81"/>
            <rFont val="Tahoma"/>
            <family val="2"/>
          </rPr>
          <t xml:space="preserve">
Food/Food and supplies/Food purchases
Dietary/Dining Services
</t>
        </r>
      </text>
    </comment>
    <comment ref="A55" authorId="1" shapeId="0" xr:uid="{00000000-0006-0000-0000-00002B000000}">
      <text>
        <r>
          <rPr>
            <b/>
            <sz val="8"/>
            <color indexed="81"/>
            <rFont val="Tahoma"/>
            <family val="2"/>
          </rPr>
          <t>Account Descriptions:</t>
        </r>
        <r>
          <rPr>
            <sz val="8"/>
            <color indexed="81"/>
            <rFont val="Tahoma"/>
            <family val="2"/>
          </rPr>
          <t xml:space="preserve">
Laundry and housekeeping
Environmental Services
Housekeeping 
Laundry
</t>
        </r>
      </text>
    </comment>
    <comment ref="A56" authorId="1" shapeId="0" xr:uid="{00000000-0006-0000-0000-00002C000000}">
      <text>
        <r>
          <rPr>
            <b/>
            <sz val="8"/>
            <color indexed="81"/>
            <rFont val="Tahoma"/>
            <family val="2"/>
          </rPr>
          <t>Account Descriptions:</t>
        </r>
        <r>
          <rPr>
            <sz val="8"/>
            <color indexed="81"/>
            <rFont val="Tahoma"/>
            <family val="2"/>
          </rPr>
          <t xml:space="preserve">
Contract labor/Contract services
Contracts, rents and services
Outside services
Professional fees/Professional services
Purchased services
Service contracts
</t>
        </r>
      </text>
    </comment>
    <comment ref="A57" authorId="1" shapeId="0" xr:uid="{00000000-0006-0000-0000-00002D000000}">
      <text>
        <r>
          <rPr>
            <b/>
            <sz val="8"/>
            <color indexed="81"/>
            <rFont val="Tahoma"/>
            <family val="2"/>
          </rPr>
          <t>Account Descriptions:</t>
        </r>
        <r>
          <rPr>
            <sz val="8"/>
            <color indexed="81"/>
            <rFont val="Tahoma"/>
            <family val="2"/>
          </rPr>
          <t xml:space="preserve">
Building and maintenance
Maintenance/Maintenance and repairs
Plant operations
Property taxes/Real estate taxes
Rent
Repair and maintenance
Security
Telephone
Utilities
</t>
        </r>
      </text>
    </comment>
    <comment ref="A58" authorId="1" shapeId="0" xr:uid="{00000000-0006-0000-0000-00002E000000}">
      <text>
        <r>
          <rPr>
            <b/>
            <sz val="8"/>
            <color indexed="81"/>
            <rFont val="Tahoma"/>
            <family val="2"/>
          </rPr>
          <t>Account Descriptions:</t>
        </r>
        <r>
          <rPr>
            <sz val="8"/>
            <color indexed="81"/>
            <rFont val="Tahoma"/>
            <family val="2"/>
          </rPr>
          <t xml:space="preserve">
Medical care/Medical and other resident care
Ancillary services
Therapy services
</t>
        </r>
      </text>
    </comment>
    <comment ref="A59" authorId="1" shapeId="0" xr:uid="{00000000-0006-0000-0000-00002F000000}">
      <text>
        <r>
          <rPr>
            <b/>
            <sz val="8"/>
            <color indexed="81"/>
            <rFont val="Tahoma"/>
            <family val="2"/>
          </rPr>
          <t>Account Descriptions:</t>
        </r>
        <r>
          <rPr>
            <sz val="8"/>
            <color indexed="81"/>
            <rFont val="Tahoma"/>
            <family val="2"/>
          </rPr>
          <t xml:space="preserve">
Fees, licenses and taxes
Insurance and real estate taxes
Insurance
Property insurance
</t>
        </r>
      </text>
    </comment>
    <comment ref="A60" authorId="1" shapeId="0" xr:uid="{00000000-0006-0000-0000-000030000000}">
      <text>
        <r>
          <rPr>
            <b/>
            <sz val="8"/>
            <color indexed="81"/>
            <rFont val="Tahoma"/>
            <family val="2"/>
          </rPr>
          <t>Account Descriptions:</t>
        </r>
        <r>
          <rPr>
            <sz val="8"/>
            <color indexed="81"/>
            <rFont val="Tahoma"/>
            <family val="2"/>
          </rPr>
          <t xml:space="preserve">
Administration/Administration related
Foundation services
General and administrative
Legal and accounting/Legal and professional
Licenses, dues, and taxes
</t>
        </r>
      </text>
    </comment>
    <comment ref="A61" authorId="1" shapeId="0" xr:uid="{00000000-0006-0000-0000-000031000000}">
      <text>
        <r>
          <rPr>
            <b/>
            <sz val="8"/>
            <color indexed="81"/>
            <rFont val="Tahoma"/>
            <family val="2"/>
          </rPr>
          <t>Account Descriptions:</t>
        </r>
        <r>
          <rPr>
            <sz val="8"/>
            <color indexed="81"/>
            <rFont val="Tahoma"/>
            <family val="2"/>
          </rPr>
          <t xml:space="preserve">
Fundraising
Marketing and promotion
Marketing and public relations
Marketing expense
</t>
        </r>
      </text>
    </comment>
    <comment ref="A62" authorId="1" shapeId="0" xr:uid="{00000000-0006-0000-0000-000032000000}">
      <text>
        <r>
          <rPr>
            <b/>
            <sz val="8"/>
            <color indexed="81"/>
            <rFont val="Tahoma"/>
            <family val="2"/>
          </rPr>
          <t>Account Descriptions:</t>
        </r>
        <r>
          <rPr>
            <sz val="8"/>
            <color indexed="81"/>
            <rFont val="Tahoma"/>
            <family val="2"/>
          </rPr>
          <t xml:space="preserve">
Education
Miscellaneous
Special events
Staff development
Travel</t>
        </r>
      </text>
    </comment>
    <comment ref="A64" authorId="1" shapeId="0" xr:uid="{00000000-0006-0000-0000-000033000000}">
      <text>
        <r>
          <rPr>
            <b/>
            <sz val="8"/>
            <color indexed="81"/>
            <rFont val="Tahoma"/>
            <family val="2"/>
          </rPr>
          <t>Account Descriptions:</t>
        </r>
        <r>
          <rPr>
            <sz val="8"/>
            <color indexed="81"/>
            <rFont val="Tahoma"/>
            <family val="2"/>
          </rPr>
          <t xml:space="preserve">
Corporate management fee
Management fees
System fee
</t>
        </r>
      </text>
    </comment>
    <comment ref="A65" authorId="1" shapeId="0" xr:uid="{00000000-0006-0000-0000-000034000000}">
      <text>
        <r>
          <rPr>
            <b/>
            <sz val="8"/>
            <color indexed="81"/>
            <rFont val="Tahoma"/>
            <family val="2"/>
          </rPr>
          <t xml:space="preserve">Instructions:
</t>
        </r>
        <r>
          <rPr>
            <sz val="8"/>
            <color indexed="81"/>
            <rFont val="Tahoma"/>
            <family val="2"/>
          </rPr>
          <t xml:space="preserve">Amortization of debt issuance costs and original issue discount can be found on the statement of cash flows and likely needs to be backd out of Interest Expense on the statement of operations and separated in Ratio Pro as Amortization Expense. </t>
        </r>
        <r>
          <rPr>
            <b/>
            <sz val="8"/>
            <color indexed="81"/>
            <rFont val="Tahoma"/>
            <family val="2"/>
          </rPr>
          <t xml:space="preserve">
Account Descriptions:</t>
        </r>
        <r>
          <rPr>
            <sz val="8"/>
            <color indexed="81"/>
            <rFont val="Tahoma"/>
            <family val="2"/>
          </rPr>
          <t xml:space="preserve">
Bond interest expense
Interest expense
Mortgage Interest expense 
</t>
        </r>
      </text>
    </comment>
    <comment ref="A66" authorId="1" shapeId="0" xr:uid="{00000000-0006-0000-0000-000035000000}">
      <text>
        <r>
          <rPr>
            <sz val="8"/>
            <color indexed="81"/>
            <rFont val="Tahoma"/>
            <family val="2"/>
          </rPr>
          <t>I</t>
        </r>
        <r>
          <rPr>
            <b/>
            <sz val="8"/>
            <color indexed="81"/>
            <rFont val="Tahoma"/>
            <family val="2"/>
          </rPr>
          <t>nstructions:</t>
        </r>
        <r>
          <rPr>
            <sz val="8"/>
            <color indexed="81"/>
            <rFont val="Tahoma"/>
            <family val="2"/>
          </rPr>
          <t xml:space="preserve">
 Occasionally we see an audit that does not disclose depreciation, amortization and/or interest expense accounts in the Statement of Operations (Income Statement) but rather include these numbers in another account, such as general and administrative. This information can be found in the cash flow statements or in the audit footnotes.
 Often depreciation and amortization are combined into one account in the audit. If this is the case, you must provide a CEO/CFO certified crosswalk to the audit with a breakout of depreciation and amortization that totals to the amount shown on the audit. 
 </t>
        </r>
        <r>
          <rPr>
            <b/>
            <sz val="8"/>
            <color indexed="81"/>
            <rFont val="Tahoma"/>
            <family val="2"/>
          </rPr>
          <t>Account Description</t>
        </r>
        <r>
          <rPr>
            <sz val="8"/>
            <color indexed="81"/>
            <rFont val="Tahoma"/>
            <family val="2"/>
          </rPr>
          <t xml:space="preserve">
 Depreciation
</t>
        </r>
      </text>
    </comment>
    <comment ref="A67" authorId="1" shapeId="0" xr:uid="{00000000-0006-0000-0000-000036000000}">
      <text>
        <r>
          <rPr>
            <b/>
            <sz val="8"/>
            <color indexed="81"/>
            <rFont val="Tahoma"/>
            <family val="2"/>
          </rPr>
          <t>Instructions:</t>
        </r>
        <r>
          <rPr>
            <sz val="8"/>
            <color indexed="81"/>
            <rFont val="Tahoma"/>
            <family val="2"/>
          </rPr>
          <t xml:space="preserve">
 Occasionally we see an audit that does not disclose depreciation, amortization and/or interest expense accounts in the Statement of Operations (Income Statement) but rather include these numbers in another account, such as general and administrative. This information can be found in the cash flow statements or in the audit footnotes
 </t>
        </r>
        <r>
          <rPr>
            <b/>
            <sz val="8"/>
            <color indexed="81"/>
            <rFont val="Tahoma"/>
            <family val="2"/>
          </rPr>
          <t>Account Descriptions:</t>
        </r>
        <r>
          <rPr>
            <sz val="8"/>
            <color indexed="81"/>
            <rFont val="Tahoma"/>
            <family val="2"/>
          </rPr>
          <t xml:space="preserve">
 Amortization
 Amortization of bond issue costs
 Amortization of deferred expenses
 Amortization of original issue discounts or premiums
</t>
        </r>
      </text>
    </comment>
    <comment ref="A68" authorId="1" shapeId="0" xr:uid="{00000000-0006-0000-0000-000037000000}">
      <text>
        <r>
          <rPr>
            <b/>
            <sz val="8"/>
            <color indexed="81"/>
            <rFont val="Tahoma"/>
            <family val="2"/>
          </rPr>
          <t>Instructions:</t>
        </r>
        <r>
          <rPr>
            <sz val="8"/>
            <color indexed="81"/>
            <rFont val="Tahoma"/>
            <family val="2"/>
          </rPr>
          <t xml:space="preserve">
 Enter the amount of expenses assigned provision only, not the actual write-off of bad debt expense. 
 Not all organizations will have a provision for bad debt account on their Statement of Operations. 
 Certain organizations may not have bad debt expense but rather "Implicit Price Concessions" under ASC 606. In these instances the amount of implicit price concessions should be broken out as Provision for Bad Debts separately from the applicable revenue line item on the statement of operations. Total implicit price concessions shold be noted as a separate line on the statement of operations or disclosed in the footnotes.
</t>
        </r>
        <r>
          <rPr>
            <b/>
            <sz val="8"/>
            <color indexed="81"/>
            <rFont val="Tahoma"/>
            <family val="2"/>
          </rPr>
          <t xml:space="preserve"> Account Descriptions:</t>
        </r>
        <r>
          <rPr>
            <sz val="8"/>
            <color indexed="81"/>
            <rFont val="Tahoma"/>
            <family val="2"/>
          </rPr>
          <t xml:space="preserve">
 Provision for bad debt/Provision for uncollectible accounts
</t>
        </r>
      </text>
    </comment>
    <comment ref="A72" authorId="1" shapeId="0" xr:uid="{00000000-0006-0000-0000-000038000000}">
      <text>
        <r>
          <rPr>
            <b/>
            <sz val="8"/>
            <color indexed="81"/>
            <rFont val="Tahoma"/>
            <family val="2"/>
          </rPr>
          <t>Instructions</t>
        </r>
        <r>
          <rPr>
            <sz val="8"/>
            <color indexed="81"/>
            <rFont val="Tahoma"/>
            <family val="2"/>
          </rPr>
          <t xml:space="preserve">
 Enter only contributions </t>
        </r>
        <r>
          <rPr>
            <u/>
            <sz val="8"/>
            <color indexed="81"/>
            <rFont val="Tahoma"/>
            <family val="2"/>
          </rPr>
          <t>without</t>
        </r>
        <r>
          <rPr>
            <sz val="8"/>
            <color indexed="81"/>
            <rFont val="Tahoma"/>
            <family val="2"/>
          </rPr>
          <t xml:space="preserve"> donor restrictions, donations, and gifts.
 Do not include contributions with donor restrictions.
 If COVID-19 Relief Funding is included here for the audit it should be broken out separately as "Extraordinary Items COVID-19". (Line 79 of Ratio Pro)
 </t>
        </r>
        <r>
          <rPr>
            <b/>
            <sz val="8"/>
            <color indexed="81"/>
            <rFont val="Tahoma"/>
            <family val="2"/>
          </rPr>
          <t>Account Descriptions:</t>
        </r>
        <r>
          <rPr>
            <sz val="8"/>
            <color indexed="81"/>
            <rFont val="Tahoma"/>
            <family val="2"/>
          </rPr>
          <t xml:space="preserve">
 Bequests and charitable giving
 Contributions and bequests
 Contributions, gifts, and bequests
 Donations
 Gifts and bequests
 Grants 
 Contributions/Donations/Gifts/Bequests without donor restrictions
</t>
        </r>
      </text>
    </comment>
    <comment ref="A73" authorId="1" shapeId="0" xr:uid="{00000000-0006-0000-0000-000039000000}">
      <text>
        <r>
          <rPr>
            <sz val="8"/>
            <color indexed="81"/>
            <rFont val="Tahoma"/>
            <family val="2"/>
          </rPr>
          <t>I</t>
        </r>
        <r>
          <rPr>
            <b/>
            <sz val="8"/>
            <color indexed="81"/>
            <rFont val="Tahoma"/>
            <family val="2"/>
          </rPr>
          <t>nstructions:</t>
        </r>
        <r>
          <rPr>
            <sz val="8"/>
            <color indexed="81"/>
            <rFont val="Tahoma"/>
            <family val="2"/>
          </rPr>
          <t xml:space="preserve">
 Include realized gains (losses) on sale of unrestricted investments and derivatives only. Do not include realized gains (losses) on investments with donor restrictions. 
 Do not include unrealized gains (losses) on investments, derivatives, or investment interest.  Unrealized gains (losses) are not included in the computations of any of the financial ratios. 
 Include other than temporary decline in market value of investments.
 Investment interest is captured in the total operating revenue ratio.
 Other than temporary declines in investments is considered to be realized for CARF ratio purposes and are therefore included in this Input Line Item.
 </t>
        </r>
        <r>
          <rPr>
            <b/>
            <sz val="8"/>
            <color indexed="81"/>
            <rFont val="Tahoma"/>
            <family val="2"/>
          </rPr>
          <t>Account Descriptions:</t>
        </r>
        <r>
          <rPr>
            <sz val="8"/>
            <color indexed="81"/>
            <rFont val="Tahoma"/>
            <family val="2"/>
          </rPr>
          <t xml:space="preserve">
 Gain (loss)  on sale of investments/derivatives
 Gain/(loss) on sale of  securities
 Gain or (loss) on termination of interest swap agreement
 Investment income: realized gain (loss)
 Net realized gain (loss) on investment/derivatives
 Realized gain (loss) on investments/derivatives
 Other that temporary decline in market value of investments
</t>
        </r>
      </text>
    </comment>
    <comment ref="A74" authorId="1" shapeId="0" xr:uid="{00000000-0006-0000-0000-00003A000000}">
      <text>
        <r>
          <rPr>
            <b/>
            <sz val="8"/>
            <color indexed="81"/>
            <rFont val="Tahoma"/>
            <family val="2"/>
          </rPr>
          <t>Account Descriptions:</t>
        </r>
        <r>
          <rPr>
            <sz val="8"/>
            <color indexed="81"/>
            <rFont val="Tahoma"/>
            <family val="2"/>
          </rPr>
          <t xml:space="preserve">
Net  unrealized gains on investments
Change in unrealized gains
Unrealized gains (losses) on investments
Change in unrealized appreciation/(depreciation) on investments
Net unrealized gains (losses) on other than trading securities
Unrealized holding gains
Unrealized gain or (loss) on derivatives
</t>
        </r>
      </text>
    </comment>
    <comment ref="A75" authorId="1" shapeId="0" xr:uid="{00000000-0006-0000-0000-00003B000000}">
      <text>
        <r>
          <rPr>
            <b/>
            <sz val="8"/>
            <color indexed="81"/>
            <rFont val="Tahoma"/>
            <family val="2"/>
          </rPr>
          <t>Account Descriptions:</t>
        </r>
        <r>
          <rPr>
            <sz val="8"/>
            <color indexed="81"/>
            <rFont val="Tahoma"/>
            <family val="2"/>
          </rPr>
          <t xml:space="preserve">
Gain (Loss) on disposition of fixed assets
Disposition of fixed assets
(Loss) on disposal of equipment/fixed assets
Write-off of discontinuation of capital project
</t>
        </r>
      </text>
    </comment>
    <comment ref="A76" authorId="1" shapeId="0" xr:uid="{00000000-0006-0000-0000-00003C000000}">
      <text>
        <r>
          <rPr>
            <b/>
            <sz val="8"/>
            <color indexed="81"/>
            <rFont val="Tahoma"/>
            <family val="2"/>
          </rPr>
          <t>Account Descriptions:</t>
        </r>
        <r>
          <rPr>
            <sz val="8"/>
            <color indexed="81"/>
            <rFont val="Tahoma"/>
            <family val="2"/>
          </rPr>
          <t xml:space="preserve">
Change in Future Service Obligations
Discontinued operations (losses)
Donation of Land
Equity gains (losses) of affiliates/joint ventures
Goodwill write-off
Legal settlement
Start-up costs for future expansion
</t>
        </r>
      </text>
    </comment>
    <comment ref="A77" authorId="1" shapeId="0" xr:uid="{00000000-0006-0000-0000-00003D000000}">
      <text>
        <r>
          <rPr>
            <sz val="8"/>
            <color indexed="81"/>
            <rFont val="Tahoma"/>
            <family val="2"/>
          </rPr>
          <t xml:space="preserve"> </t>
        </r>
        <r>
          <rPr>
            <b/>
            <sz val="8"/>
            <color indexed="81"/>
            <rFont val="Tahoma"/>
            <family val="2"/>
          </rPr>
          <t>Account Descriptions:</t>
        </r>
        <r>
          <rPr>
            <sz val="8"/>
            <color indexed="81"/>
            <rFont val="Tahoma"/>
            <family val="2"/>
          </rPr>
          <t xml:space="preserve">
 Net Assets released from restrictions for Property, Plant, &amp; Equipment (PP&amp;E)
</t>
        </r>
      </text>
    </comment>
    <comment ref="A78" authorId="1" shapeId="0" xr:uid="{00000000-0006-0000-0000-00003E000000}">
      <text>
        <r>
          <rPr>
            <b/>
            <sz val="8"/>
            <color indexed="81"/>
            <rFont val="Tahoma"/>
            <family val="2"/>
          </rPr>
          <t>Account Descriptions:</t>
        </r>
        <r>
          <rPr>
            <sz val="8"/>
            <color indexed="81"/>
            <rFont val="Tahoma"/>
            <family val="2"/>
          </rPr>
          <t xml:space="preserve">
Gain (loss) on early extinguishment of debt
Gain (loss) on refinancing of long-term debt
</t>
        </r>
      </text>
    </comment>
    <comment ref="A79" authorId="2" shapeId="0" xr:uid="{00000000-0006-0000-0000-00003F000000}">
      <text>
        <r>
          <rPr>
            <b/>
            <i/>
            <sz val="8"/>
            <color indexed="81"/>
            <rFont val="Tahoma"/>
            <family val="2"/>
          </rPr>
          <t xml:space="preserve">Include COVID-19 related funding recognized as revenue </t>
        </r>
        <r>
          <rPr>
            <b/>
            <sz val="8"/>
            <color indexed="81"/>
            <rFont val="Tahoma"/>
            <family val="2"/>
          </rPr>
          <t xml:space="preserve">
Account Description:</t>
        </r>
        <r>
          <rPr>
            <sz val="8"/>
            <color indexed="81"/>
            <rFont val="Tahoma"/>
            <family val="2"/>
          </rPr>
          <t xml:space="preserve">
Other Nonoperating Revenues - COVID-19 Funding
Other Nonoperating Revenues - Forgiveness of PPP Loan
Other Nonoperating Revenues - Employee Retention Credit (ERC)
HHS and other governmental grants recognized as grant revenues</t>
        </r>
        <r>
          <rPr>
            <b/>
            <sz val="9"/>
            <color indexed="81"/>
            <rFont val="Tahoma"/>
            <family val="2"/>
          </rPr>
          <t xml:space="preserve">
</t>
        </r>
        <r>
          <rPr>
            <sz val="9"/>
            <color indexed="81"/>
            <rFont val="Tahoma"/>
            <family val="2"/>
          </rPr>
          <t xml:space="preserve">
</t>
        </r>
      </text>
    </comment>
    <comment ref="A81" authorId="1" shapeId="0" xr:uid="{00000000-0006-0000-0000-000040000000}">
      <text>
        <r>
          <rPr>
            <b/>
            <sz val="8"/>
            <color indexed="81"/>
            <rFont val="Tahoma"/>
            <family val="2"/>
          </rPr>
          <t>Instructions</t>
        </r>
        <r>
          <rPr>
            <sz val="8"/>
            <color indexed="81"/>
            <rFont val="Tahoma"/>
            <family val="2"/>
          </rPr>
          <t xml:space="preserve">
 This item can be found on the Statement of Cash Flows, Financing section.
 Do not include sinking fund, advance refundings, or other debt restructurings. 
 Do not include short-term debt payments.
 In years where there is a significant refinancing of long-term debt, the balance entered for this can be the prior year's current portion of long-term debt.
</t>
        </r>
        <r>
          <rPr>
            <b/>
            <sz val="8"/>
            <color indexed="81"/>
            <rFont val="Tahoma"/>
            <family val="2"/>
          </rPr>
          <t>Account Descriptions</t>
        </r>
        <r>
          <rPr>
            <sz val="8"/>
            <color indexed="81"/>
            <rFont val="Tahoma"/>
            <family val="2"/>
          </rPr>
          <t xml:space="preserve">
 Bond Payments
 Capital lease payments
 Debt repayments
 Loan payments
 Payment of bonds payable
 Payment of long-term debt
 Payment on lease payable
 Payment on revenue bonds
 Payments on note payable
 Principal payments
 Principal payments on capitalized leases
 Principal payments on long-term debt
 Principal payments on mortgage loans
 Principal payments on notes payable
 Principal payments on other borrowings
 Principal payments under capital lease obligations
 Repayment of bonds
 Repayment of bonds payable
 Repayment of long-term debt
 Repayment of obligation under capital lease
 Scheduled payments of bonds payable
</t>
        </r>
      </text>
    </comment>
    <comment ref="A82" authorId="1" shapeId="0" xr:uid="{00000000-0006-0000-0000-000041000000}">
      <text>
        <r>
          <rPr>
            <b/>
            <sz val="8"/>
            <color indexed="81"/>
            <rFont val="Tahoma"/>
            <family val="2"/>
          </rPr>
          <t xml:space="preserve">Instructions:
</t>
        </r>
        <r>
          <rPr>
            <i/>
            <sz val="8"/>
            <color indexed="81"/>
            <rFont val="Tahoma"/>
            <family val="2"/>
          </rPr>
          <t>This item can be found on the Statement of Cash Flows.</t>
        </r>
        <r>
          <rPr>
            <sz val="8"/>
            <color indexed="81"/>
            <rFont val="Tahoma"/>
            <family val="2"/>
          </rPr>
          <t xml:space="preserve">
 It is possible to have more than one type of entrance fees received, for example refundable and nonrefundable entrance fees.  You must total all of these accounts for this line item.
</t>
        </r>
        <r>
          <rPr>
            <b/>
            <i/>
            <sz val="8"/>
            <color indexed="81"/>
            <rFont val="Tahoma"/>
            <family val="2"/>
          </rPr>
          <t xml:space="preserve">This input should exclude the proceeds from entrance fees for new independent living units (i.e., first generation entrance fees).
</t>
        </r>
        <r>
          <rPr>
            <sz val="8"/>
            <color indexed="81"/>
            <rFont val="Tahoma"/>
            <family val="2"/>
          </rPr>
          <t xml:space="preserve">
 </t>
        </r>
        <r>
          <rPr>
            <b/>
            <sz val="8"/>
            <color indexed="81"/>
            <rFont val="Tahoma"/>
            <family val="2"/>
          </rPr>
          <t>Account Descriptions:</t>
        </r>
        <r>
          <rPr>
            <sz val="8"/>
            <color indexed="81"/>
            <rFont val="Tahoma"/>
            <family val="2"/>
          </rPr>
          <t xml:space="preserve">
 Admission fees received
 Advance fees received
 Cash received from entrance fee
 Cash received under nonrefundable entrance fee plan
 Cash received under refundable entrance fee plans
 Deferred entrance fees received
 Deferred entrance fees received net of refunds
 Deferred occupancy rights fee revenue, net of refunds
 Entrance fees received
 Entrance fees received - existing units
 Entrance fees received - resale
 Life lease deposits received
 Life lease receipts
 Net (refunds of) proceeds from entrance and advance fees
 Net proceeds from advance fees
 Net proceeds from entrance fees
 Nonrefundable entrance fees received
 Occupancy Fees Received
 Proceeds from life lease obligations
 Proceeds from admission and residence fees
 Proceeds from advance fees
 Proceeds from entrance fees
 Proceeds from entrance fees and deposits
 Proceeds from nonrefundable entrance fees and deposits
 Proceeds from refundable entrance fees and deposits
 Proceeds from resident entry fees
 Refundable entrance fees received
 Residents entrance fees received
</t>
        </r>
      </text>
    </comment>
    <comment ref="A83" authorId="1" shapeId="0" xr:uid="{00000000-0006-0000-0000-000042000000}">
      <text>
        <r>
          <rPr>
            <b/>
            <sz val="8"/>
            <color indexed="81"/>
            <rFont val="Tahoma"/>
            <family val="2"/>
          </rPr>
          <t>Instructions:</t>
        </r>
        <r>
          <rPr>
            <sz val="8"/>
            <color indexed="81"/>
            <rFont val="Tahoma"/>
            <family val="2"/>
          </rPr>
          <t xml:space="preserve">
 This item can be found on the Statement of Cash Flows.
 It is possible to have more than one type of refunded fees.  You must total all of these accounts for this line item.
</t>
        </r>
        <r>
          <rPr>
            <b/>
            <sz val="8"/>
            <color indexed="81"/>
            <rFont val="Tahoma"/>
            <family val="2"/>
          </rPr>
          <t xml:space="preserve"> Account Descriptions:</t>
        </r>
        <r>
          <rPr>
            <sz val="8"/>
            <color indexed="81"/>
            <rFont val="Tahoma"/>
            <family val="2"/>
          </rPr>
          <t xml:space="preserve">
 Admission fees refunded
 Advance fee refunds
 Cash refunds of entrance fees and deposits
 Entrance fee refunds
 Entrance fees refunded - initial contracts
 Entrance fees refunded - resale
 Life lease refunds
 Occupancy fees refunded
 Payments of refundable entrance fees and garage fees
 Refund of admission and residence fees
 Refund of advance fees
 Refund of deferred admission fees
 Refundable entrance fees refunded
 Refunds of deposits &amp; refundable entry fees
 Refunds of entrance fees
 Refunds of entrance fees and deposits
 Refunds of refundable fees
 Refunds of resident entry fees
 Refunds of resident membership fees
 Repayment of entrance fees
 Unearned entrance fees refunded
</t>
        </r>
      </text>
    </comment>
    <comment ref="A84" authorId="5" shapeId="0" xr:uid="{00000000-0006-0000-0000-000043000000}">
      <text>
        <r>
          <rPr>
            <b/>
            <sz val="8"/>
            <color indexed="81"/>
            <rFont val="Tahoma"/>
            <family val="2"/>
          </rPr>
          <t xml:space="preserve">Instructions:
</t>
        </r>
        <r>
          <rPr>
            <sz val="8"/>
            <color indexed="81"/>
            <rFont val="Tahoma"/>
            <family val="2"/>
          </rPr>
          <t> This item can be found on the Statement of Cash Flows, usually under Cash Flows from Investing Activities.</t>
        </r>
        <r>
          <rPr>
            <b/>
            <sz val="8"/>
            <color indexed="81"/>
            <rFont val="Tahoma"/>
            <family val="2"/>
          </rPr>
          <t xml:space="preserve">
</t>
        </r>
        <r>
          <rPr>
            <sz val="8"/>
            <color indexed="81"/>
            <rFont val="Tahoma"/>
            <family val="2"/>
          </rPr>
          <t xml:space="preserve"> It is possible to have more than one Capital Expenditure line item.  You must total all of these accounts for this input line item.
</t>
        </r>
        <r>
          <rPr>
            <b/>
            <sz val="8"/>
            <color indexed="81"/>
            <rFont val="Tahoma"/>
            <family val="2"/>
          </rPr>
          <t xml:space="preserve">
Account Descriptions:
</t>
        </r>
        <r>
          <rPr>
            <sz val="8"/>
            <color indexed="81"/>
            <rFont val="Tahoma"/>
            <family val="2"/>
          </rPr>
          <t xml:space="preserve">Acquisition and construction of property and equipment
Acquisition of land, buildings, and equipment, net
Acquisition of property and equipment
Additions to building, furnishings, and equipment
Additions to land, building, equipment, improvements, and capital projects
Additions to property and equipment
Additions to property, equipment and construction in progress
Capital Expenditures
Capital expenditures for property and equipment
Capital Purchases
Cash paid for capital acquisitions
Construction and Equipment Expenditures
Expenditures for Property and Equipment
Net Purchases for Land, Buildings and Equipment
Net Purchases of Property and Equipment
Payments for construction-in-progress
Property acquisitions and construction in progress
Property additions
Property and equipment expenditures
Property and equipment purchases
Purchase and construction of property and equipment
Purchase of building and building improvements
Purchase of equipment and facility improvements
Purchase of property and equipment
Purchases of facilities and equipment
Purchases of land, building and equipment
</t>
        </r>
      </text>
    </comment>
    <comment ref="A87" authorId="1" shapeId="0" xr:uid="{00000000-0006-0000-0000-000044000000}">
      <text>
        <r>
          <rPr>
            <b/>
            <sz val="8"/>
            <color indexed="81"/>
            <rFont val="Tahoma"/>
            <family val="2"/>
          </rPr>
          <t xml:space="preserve">Instructions: </t>
        </r>
        <r>
          <rPr>
            <sz val="8"/>
            <color indexed="81"/>
            <rFont val="Tahoma"/>
            <family val="2"/>
          </rPr>
          <t xml:space="preserve">
</t>
        </r>
        <r>
          <rPr>
            <b/>
            <i/>
            <sz val="8"/>
            <color indexed="81"/>
            <rFont val="Tahoma"/>
            <family val="2"/>
          </rPr>
          <t>Enter as a positive number</t>
        </r>
        <r>
          <rPr>
            <sz val="8"/>
            <color indexed="81"/>
            <rFont val="Tahoma"/>
            <family val="2"/>
          </rPr>
          <t xml:space="preserve">
 This item can be found on the Statement of Cash Flows or within the footnotes.
 Capitalized interest expenses are related to construction; therefore, </t>
        </r>
        <r>
          <rPr>
            <i/>
            <sz val="8"/>
            <color indexed="81"/>
            <rFont val="Tahoma"/>
            <family val="2"/>
          </rPr>
          <t xml:space="preserve">not all organizations will have capitalized interest costs.  </t>
        </r>
        <r>
          <rPr>
            <sz val="8"/>
            <color indexed="81"/>
            <rFont val="Tahoma"/>
            <family val="2"/>
          </rPr>
          <t xml:space="preserve">For those that do, capitalized interest costs can be found in a variety of places on the income statement, including supplemental information on the cash flow statement or in the audit notes relating to property, plant and equipment or debt payments.  
 </t>
        </r>
        <r>
          <rPr>
            <b/>
            <sz val="8"/>
            <color indexed="81"/>
            <rFont val="Tahoma"/>
            <family val="2"/>
          </rPr>
          <t>Account Descriptions:</t>
        </r>
        <r>
          <rPr>
            <sz val="8"/>
            <color indexed="81"/>
            <rFont val="Tahoma"/>
            <family val="2"/>
          </rPr>
          <t xml:space="preserve">
 Capitalized interest
</t>
        </r>
      </text>
    </comment>
    <comment ref="A88" authorId="1" shapeId="0" xr:uid="{00000000-0006-0000-0000-000045000000}">
      <text>
        <r>
          <rPr>
            <b/>
            <sz val="8"/>
            <color indexed="81"/>
            <rFont val="Tahoma"/>
            <family val="2"/>
          </rPr>
          <t>Instructions</t>
        </r>
        <r>
          <rPr>
            <sz val="8"/>
            <color indexed="81"/>
            <rFont val="Tahoma"/>
            <family val="2"/>
          </rPr>
          <t xml:space="preserve">
 This item can be found on the Balance Sheet, Audit Notes.
 GAAP requires organizations to report in an audit footnote the amount of contractual refund obligations under existing contracts.  It’s the contractually refundable obligation found in the audit footnote that is reported in this line item. 
</t>
        </r>
        <r>
          <rPr>
            <b/>
            <sz val="8"/>
            <color indexed="81"/>
            <rFont val="Tahoma"/>
            <family val="2"/>
          </rPr>
          <t xml:space="preserve"> Footnote  Descriptions:</t>
        </r>
        <r>
          <rPr>
            <sz val="8"/>
            <color indexed="81"/>
            <rFont val="Tahoma"/>
            <family val="2"/>
          </rPr>
          <t xml:space="preserve">
 Contractual refund obligations
 Gross potential refund obligations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droane</author>
  </authors>
  <commentList>
    <comment ref="A1" authorId="0" shapeId="0" xr:uid="{00000000-0006-0000-0100-000001000000}">
      <text>
        <r>
          <rPr>
            <b/>
            <sz val="8"/>
            <color indexed="81"/>
            <rFont val="Tahoma"/>
            <family val="2"/>
          </rPr>
          <t>Instructions:</t>
        </r>
        <r>
          <rPr>
            <sz val="8"/>
            <color indexed="81"/>
            <rFont val="Tahoma"/>
            <family val="2"/>
          </rPr>
          <t xml:space="preserve">
 Do not include cash and investments which are restricted such as trustee held funds (debt service reserve funds, or debt service reserves), gift annuities, or split interest agreements. Unrestricted investments that are not anticipated to be used to satisfy current liabilities should be included with "Non-Current Cash and Investments-Unrestricted." 
Investments should be classified as current only if they are available and expected to be used to satisfy current liabilities within the next 12 months.
</t>
        </r>
        <r>
          <rPr>
            <b/>
            <sz val="8"/>
            <color indexed="81"/>
            <rFont val="Tahoma"/>
            <family val="2"/>
          </rPr>
          <t>Account Descriptions:</t>
        </r>
        <r>
          <rPr>
            <sz val="8"/>
            <color indexed="81"/>
            <rFont val="Tahoma"/>
            <family val="2"/>
          </rPr>
          <t xml:space="preserve">
- Board designated cash and investments
-  Cash
-  Cash  and cash equivalents
- Cash and short-term investments
- Investments - short term
 -Investments, unrestricted
 -Investments-operating reserve
 -Marketable securities
- Operating reserve
- Short-term investments/marketable securities
</t>
        </r>
      </text>
    </comment>
    <comment ref="A10" authorId="0" shapeId="0" xr:uid="{00000000-0006-0000-0100-000002000000}">
      <text>
        <r>
          <rPr>
            <b/>
            <sz val="8"/>
            <color indexed="81"/>
            <rFont val="Tahoma"/>
            <family val="2"/>
          </rPr>
          <t>Instructions:</t>
        </r>
        <r>
          <rPr>
            <sz val="8"/>
            <color indexed="81"/>
            <rFont val="Tahoma"/>
            <family val="2"/>
          </rPr>
          <t xml:space="preserve">
 Do not include cash and investments which are restricted such as trustee held funds (debt service reserves, construction reserves), gift annuities, split interest agreements, or state required funds held in escrow.  
</t>
        </r>
        <r>
          <rPr>
            <b/>
            <sz val="8"/>
            <color indexed="81"/>
            <rFont val="Tahoma"/>
            <family val="2"/>
          </rPr>
          <t>Account Descriptions:</t>
        </r>
        <r>
          <rPr>
            <sz val="8"/>
            <color indexed="81"/>
            <rFont val="Tahoma"/>
            <family val="2"/>
          </rPr>
          <t xml:space="preserve">
 Assets limited to use  ("AWUIL')- unrestricted
 AWUIL - Board restricted funds
 AWUIL - Board-designated for benevolence
 AWUIL - Board-designated for capital improvements
 AWUIL - Board-designated for renewal and replacement
 AWUIL - Board-endowment fund
 AWUIL - statutory reserves
 AWUIL By board for accelerated debt retirement
 AWUIL:  By Board - Funded Depreciation
 AWUIL:  By Board - Health care reserve
 AWUIL:  By Board - Refundable resident reserve fee
 AWUIL: Minimum liquid reserves
 AWUIL: Operating reserve state required
 Investments: Unrestricted funds
 Long-term investments/Marketable securities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D28" authorId="0" shapeId="0" xr:uid="{00000000-0006-0000-0200-000001000000}">
      <text>
        <r>
          <rPr>
            <sz val="8"/>
            <color indexed="81"/>
            <rFont val="Tahoma"/>
            <family val="2"/>
          </rPr>
          <t xml:space="preserve">User:
Enter as MM/DD/YY e.g., 12/31/98
</t>
        </r>
      </text>
    </comment>
    <comment ref="E28" authorId="0" shapeId="0" xr:uid="{00000000-0006-0000-0200-000002000000}">
      <text>
        <r>
          <rPr>
            <sz val="8"/>
            <color indexed="81"/>
            <rFont val="Tahoma"/>
            <family val="2"/>
          </rPr>
          <t xml:space="preserve">User:
Enter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C12" authorId="0" shapeId="0" xr:uid="{00000000-0006-0000-0500-000001000000}">
      <text>
        <r>
          <rPr>
            <sz val="8"/>
            <color indexed="81"/>
            <rFont val="Tahoma"/>
            <family val="2"/>
          </rPr>
          <t xml:space="preserve">User:
Enter as MM/DD/YY e.g., 12/31/99
</t>
        </r>
      </text>
    </comment>
    <comment ref="D12" authorId="0" shapeId="0" xr:uid="{00000000-0006-0000-0500-000002000000}">
      <text>
        <r>
          <rPr>
            <sz val="8"/>
            <color indexed="81"/>
            <rFont val="Tahoma"/>
            <family val="2"/>
          </rPr>
          <t>User:
Enter as MM/DD/YY e.g., 12/31/98</t>
        </r>
      </text>
    </comment>
    <comment ref="E12" authorId="0" shapeId="0" xr:uid="{00000000-0006-0000-0500-000003000000}">
      <text>
        <r>
          <rPr>
            <sz val="8"/>
            <color indexed="81"/>
            <rFont val="Tahoma"/>
            <family val="2"/>
          </rPr>
          <t>User:
Current year budget numbers are entered in this column.  Enter budget year in MM/DD/YY e.g., 12/31/00</t>
        </r>
      </text>
    </comment>
    <comment ref="F12" authorId="0" shapeId="0" xr:uid="{00000000-0006-0000-0500-000004000000}">
      <text>
        <r>
          <rPr>
            <sz val="8"/>
            <color indexed="81"/>
            <rFont val="Tahoma"/>
            <family val="2"/>
          </rPr>
          <t>User:
Enter as MM/DD/YY e.g., 12/31/01</t>
        </r>
      </text>
    </comment>
    <comment ref="G12" authorId="0" shapeId="0" xr:uid="{00000000-0006-0000-0500-000005000000}">
      <text>
        <r>
          <rPr>
            <sz val="8"/>
            <color indexed="81"/>
            <rFont val="Tahoma"/>
            <family val="2"/>
          </rPr>
          <t xml:space="preserve">User:
Enter year as MM/DD/YY e.g., 12/31/02
</t>
        </r>
      </text>
    </comment>
  </commentList>
</comments>
</file>

<file path=xl/sharedStrings.xml><?xml version="1.0" encoding="utf-8"?>
<sst xmlns="http://schemas.openxmlformats.org/spreadsheetml/2006/main" count="428" uniqueCount="230">
  <si>
    <t>Projected Financial Statements</t>
  </si>
  <si>
    <t>OPERATING PERFORMANCE</t>
  </si>
  <si>
    <t>Most Recent</t>
  </si>
  <si>
    <t>Previous</t>
  </si>
  <si>
    <t>Current Year</t>
  </si>
  <si>
    <t>Projected</t>
  </si>
  <si>
    <t>Audit Year</t>
  </si>
  <si>
    <t>Budget</t>
  </si>
  <si>
    <t>Year 1</t>
  </si>
  <si>
    <t>Year 2</t>
  </si>
  <si>
    <t>Operating Margin Ratio:</t>
  </si>
  <si>
    <t>Income or Loss from Operations</t>
  </si>
  <si>
    <t>Operating Ratio:</t>
  </si>
  <si>
    <t>Cash Operating Expenses</t>
  </si>
  <si>
    <t>Total Operating Revenues</t>
  </si>
  <si>
    <t>Operating Ratio</t>
  </si>
  <si>
    <t>Total Excess Margin Ratio:</t>
  </si>
  <si>
    <t>Contribution/Donation Revenue</t>
  </si>
  <si>
    <t>Total Operating, Donation Revenue &amp;</t>
  </si>
  <si>
    <t xml:space="preserve"> Nonoperating Gains &amp; Losses</t>
  </si>
  <si>
    <t>Total Excess Margin Ratio</t>
  </si>
  <si>
    <t>LIQUIDITY RATIOS</t>
  </si>
  <si>
    <t>Average Daily Service Fee Revenue</t>
  </si>
  <si>
    <t>Days in Accounts Receivable</t>
  </si>
  <si>
    <t>Days Cash On Hand Ratio:</t>
  </si>
  <si>
    <t>Total Unrestricted Cash &amp; Investments</t>
  </si>
  <si>
    <t>Average Daily Cash Expenses</t>
  </si>
  <si>
    <t>Days Cash on Hand Ratio</t>
  </si>
  <si>
    <t>Cushion Ratio:</t>
  </si>
  <si>
    <t>Interest Expense</t>
  </si>
  <si>
    <t>Annual Debt Service</t>
  </si>
  <si>
    <t>Cushion Ratio</t>
  </si>
  <si>
    <t>CAPITAL STRUCTURE RATIOS</t>
  </si>
  <si>
    <t>Capital Structure Ratios</t>
  </si>
  <si>
    <t>Debt Service Coverage Ratio:</t>
  </si>
  <si>
    <t>Total Excess of Revenues over Expenses</t>
  </si>
  <si>
    <t>Plus:  Interest Expense</t>
  </si>
  <si>
    <t>Plus:  Depreciation Expense</t>
  </si>
  <si>
    <t>Plus:  Amortization Expense</t>
  </si>
  <si>
    <t>Less: Amortization of Deferred Revenue</t>
  </si>
  <si>
    <t>Total</t>
  </si>
  <si>
    <t>Debt Service Coverage Ratio</t>
  </si>
  <si>
    <t>Debt Service Coverage Ratio-Rev Basis:</t>
  </si>
  <si>
    <t xml:space="preserve">Total </t>
  </si>
  <si>
    <t>Debt Service Coverage Ratio-Rev Basis</t>
  </si>
  <si>
    <t>Debt Service as a Percentage of Total Operating</t>
  </si>
  <si>
    <t>Revenues &amp; Net Nonoperating Gains &amp; Losses:</t>
  </si>
  <si>
    <t>Debt Service % of Tot. Oper &amp; Net Nonoper Gains</t>
  </si>
  <si>
    <t>Unrestricted Cash &amp; Investments to L/T Debt</t>
  </si>
  <si>
    <t>Long-term Debt, less Current Portion</t>
  </si>
  <si>
    <t>Long-term Debt as a Percentage of Total Capital Ratio:</t>
  </si>
  <si>
    <t>Long-term debt, less Current Portion</t>
  </si>
  <si>
    <t>Long-term Debt as a Percentage of Total Capital Ratio</t>
  </si>
  <si>
    <t>Adjusted:</t>
  </si>
  <si>
    <t>L/T debt &amp; Unrestricted Net Assets &amp; Deferred  Rev Entr.</t>
  </si>
  <si>
    <t>Long-term Debt as a Percentage of Total Capital Ratio-</t>
  </si>
  <si>
    <t>Adjusted</t>
  </si>
  <si>
    <t>Long-term Debt to Total Assets Ratio:</t>
  </si>
  <si>
    <t>Total Assets</t>
  </si>
  <si>
    <t>Long-term Debt to Total Assets Ratio</t>
  </si>
  <si>
    <t>Accumulated Depreciation</t>
  </si>
  <si>
    <t>Depreciation Expense</t>
  </si>
  <si>
    <t>FINANCIAL RATIO SUMMARY SCHEDULE</t>
  </si>
  <si>
    <t>Operating Performance</t>
  </si>
  <si>
    <t xml:space="preserve">Operating Margin Ratio </t>
  </si>
  <si>
    <t>Single-Facility Providers</t>
  </si>
  <si>
    <t>Multi-Facility Providers</t>
  </si>
  <si>
    <t xml:space="preserve"> </t>
  </si>
  <si>
    <t xml:space="preserve"> Operating Margin Ratio     </t>
  </si>
  <si>
    <t xml:space="preserve">Income/(Loss) from Operations      </t>
  </si>
  <si>
    <t xml:space="preserve">Cash Operating Expenses  </t>
  </si>
  <si>
    <t xml:space="preserve">Total Operating Revenues  </t>
  </si>
  <si>
    <t xml:space="preserve">Cash Operating Revenues   </t>
  </si>
  <si>
    <t xml:space="preserve">Operating Ratio                  </t>
  </si>
  <si>
    <t xml:space="preserve">Total Operating Expenses   </t>
  </si>
  <si>
    <t>Most</t>
  </si>
  <si>
    <t>Net Nonoperating Gains and Losses</t>
  </si>
  <si>
    <t>Net Operating Margin</t>
  </si>
  <si>
    <t>Less: Amortization of Entrance Fees</t>
  </si>
  <si>
    <t>Net Operating Margin - Adjusted</t>
  </si>
  <si>
    <t xml:space="preserve">Operating Expenses associated with </t>
  </si>
  <si>
    <t xml:space="preserve">Total Resident Revenues </t>
  </si>
  <si>
    <t>Net Income from Resident Services - adjusted</t>
  </si>
  <si>
    <t>Less: Interest Expense</t>
  </si>
  <si>
    <t>CCRC's Net Resident Revenue</t>
  </si>
  <si>
    <t>resident revenue</t>
  </si>
  <si>
    <t xml:space="preserve">Total Resident Revenues + Net Proceeds from </t>
  </si>
  <si>
    <t>Entry Fees</t>
  </si>
  <si>
    <t>Plus: Net Proceeds from Entrance Fees</t>
  </si>
  <si>
    <t>Cash Operating Revenues</t>
  </si>
  <si>
    <t>mm/dd/yy</t>
  </si>
  <si>
    <t>Operating Margin Ratio</t>
  </si>
  <si>
    <t>MARGIN (PROFITABILITY) RATIOS</t>
  </si>
  <si>
    <t xml:space="preserve">Realized Investment Gains (Losses) </t>
  </si>
  <si>
    <t>Less: Depreciation Expense</t>
  </si>
  <si>
    <t>Less: Amortization Expense</t>
  </si>
  <si>
    <t>Less: Provision for Bad Debts</t>
  </si>
  <si>
    <t>Plus:  Provision for Bad Debts</t>
  </si>
  <si>
    <t>Long-term Debt/Capital Leases, less Current Portion</t>
  </si>
  <si>
    <t xml:space="preserve">Contribution/Donation Revenue </t>
  </si>
  <si>
    <t>Realized Gain(Loss) on Sale of Investments/Derivatives</t>
  </si>
  <si>
    <t>Other Net Non-Operating Revenue (Expenses)</t>
  </si>
  <si>
    <t>Less: Investment Income/Dividends</t>
  </si>
  <si>
    <t>Patient/Resident Accounts Receivable</t>
  </si>
  <si>
    <t>Residential Revenue</t>
  </si>
  <si>
    <t>Assisted Living Revenue</t>
  </si>
  <si>
    <t>Adult Day/Home Health Revenue</t>
  </si>
  <si>
    <t>Management Fees</t>
  </si>
  <si>
    <t>Investment Interest/Dividends</t>
  </si>
  <si>
    <t>Other Operating Revenue</t>
  </si>
  <si>
    <t>Other Operating Expenses</t>
  </si>
  <si>
    <t>Dietary/Food Service</t>
  </si>
  <si>
    <t>Recreation, Activities, and Transportation</t>
  </si>
  <si>
    <t>Housekeeping</t>
  </si>
  <si>
    <t>Administration/General</t>
  </si>
  <si>
    <t xml:space="preserve">Marketing </t>
  </si>
  <si>
    <t>Adult Day Care/Home Health</t>
  </si>
  <si>
    <t>Housing/Independent Living</t>
  </si>
  <si>
    <t>Salaries and Benefits</t>
  </si>
  <si>
    <t>Supplies</t>
  </si>
  <si>
    <t>Contract Services</t>
  </si>
  <si>
    <t>Ancillary Health Services</t>
  </si>
  <si>
    <t>Insurance</t>
  </si>
  <si>
    <t>Depreciation</t>
  </si>
  <si>
    <t>Amortization</t>
  </si>
  <si>
    <t>Other Non-Operating Revenue (Expenses)</t>
  </si>
  <si>
    <t>Gain (Loss) on Extinguishment of Debt</t>
  </si>
  <si>
    <t xml:space="preserve">Current Principal/Capital Lease Payments </t>
  </si>
  <si>
    <t>Net Proceeds from Entrance Fees</t>
  </si>
  <si>
    <t>Net Proceeds from Entrance Fees:</t>
  </si>
  <si>
    <t>Other Net Non-Operating Revenue (Expenses):</t>
  </si>
  <si>
    <t>Residential &amp; Health Care Revenue</t>
  </si>
  <si>
    <t>Residential &amp; Health Care Revenue:</t>
  </si>
  <si>
    <t>Deferred Revenue - Non- refundable</t>
  </si>
  <si>
    <t xml:space="preserve">Current Cash &amp; Investments - Unrestricted </t>
  </si>
  <si>
    <t xml:space="preserve">Non-Current Cash &amp; Investments - Unrestricted </t>
  </si>
  <si>
    <t xml:space="preserve">   Cost Center Operating Expenses:</t>
  </si>
  <si>
    <t xml:space="preserve">  Other Operating Expenses:</t>
  </si>
  <si>
    <t>Prior Audit</t>
  </si>
  <si>
    <t>Two Years</t>
  </si>
  <si>
    <t>2 Years</t>
  </si>
  <si>
    <t>Days in Accounts Receivable Ratio:</t>
  </si>
  <si>
    <t>Days in Accounts Receivable Ratio</t>
  </si>
  <si>
    <t>Net Operating Margin Ratio:</t>
  </si>
  <si>
    <t>Net Operating Margin Ratio</t>
  </si>
  <si>
    <t>Net Operating Margin - Adjusted:</t>
  </si>
  <si>
    <t>Total Operating Revenues:</t>
  </si>
  <si>
    <t>Less: N.Assets Released From Restrictions-Operations</t>
  </si>
  <si>
    <t xml:space="preserve">Other Net Non-Operating Revenue (Expenses)  </t>
  </si>
  <si>
    <t xml:space="preserve">Total Operating Revenues </t>
  </si>
  <si>
    <t xml:space="preserve">Total Operating Expenses </t>
  </si>
  <si>
    <t xml:space="preserve">Residential &amp; Health Care Revenue  </t>
  </si>
  <si>
    <t>Current Cash &amp; Investments - Unrestricted</t>
  </si>
  <si>
    <t xml:space="preserve">Capitalized Interest Cost </t>
  </si>
  <si>
    <t>Capitalized Interest</t>
  </si>
  <si>
    <t>Deferred Revenue - Non-refundable</t>
  </si>
  <si>
    <t>Net Assets Released from Restriction- PP&amp;E</t>
  </si>
  <si>
    <t xml:space="preserve">Contractually Refundable Fees </t>
  </si>
  <si>
    <t xml:space="preserve">Long-term Debt/Capital Leases, less Current </t>
  </si>
  <si>
    <t>Cash Flow Input Items</t>
  </si>
  <si>
    <t>Footnote Input Items</t>
  </si>
  <si>
    <t>END OF REQUIRED USER INPUT</t>
  </si>
  <si>
    <t>Net Assets Released Restrictions for Operation</t>
  </si>
  <si>
    <t xml:space="preserve">Total Operating Revenues: </t>
  </si>
  <si>
    <t>Expenses (enter as a positive number)</t>
  </si>
  <si>
    <t xml:space="preserve">  Total Operating Expenses</t>
  </si>
  <si>
    <t>Audited Financial Data Input Section</t>
  </si>
  <si>
    <t xml:space="preserve">Input Line Input Grouping to Ratio Pro </t>
  </si>
  <si>
    <t>Accumulated Depreciation(enter as positive #)</t>
  </si>
  <si>
    <t>Nursing Revenue</t>
  </si>
  <si>
    <t>NonOperating Revenues/Expenses</t>
  </si>
  <si>
    <t>Organization's Name</t>
  </si>
  <si>
    <t>Non-Current Cash &amp; Investments - Unrestricted</t>
  </si>
  <si>
    <t>Entrance Fee Amortization</t>
  </si>
  <si>
    <t>Provision for Bad Debts</t>
  </si>
  <si>
    <t>Assisted Living and Personal Services</t>
  </si>
  <si>
    <t>Principal/Lease payment (enter as positive #)</t>
  </si>
  <si>
    <t>Entrance Fees Refunded (enter as positive #)</t>
  </si>
  <si>
    <t>Nursing/Health Care</t>
  </si>
  <si>
    <t>Social and Community Services</t>
  </si>
  <si>
    <t>Building and Maintenance</t>
  </si>
  <si>
    <t>Other Operating Departments</t>
  </si>
  <si>
    <t>Management Fees Expense</t>
  </si>
  <si>
    <t xml:space="preserve">Entrance Fees Refunded </t>
  </si>
  <si>
    <t>Liquidity</t>
  </si>
  <si>
    <t xml:space="preserve">Plus: Net Proceeds from Entrance Fees  </t>
  </si>
  <si>
    <t xml:space="preserve">AND BENCHMARKING RATIOS FROM </t>
  </si>
  <si>
    <t>Capital Structure</t>
  </si>
  <si>
    <t>Balance</t>
  </si>
  <si>
    <t>Example:</t>
  </si>
  <si>
    <t>Cash</t>
  </si>
  <si>
    <t>Investments</t>
  </si>
  <si>
    <t>AWUIL: Operating Reserve</t>
  </si>
  <si>
    <t>AWUIL: Board-endowment fund</t>
  </si>
  <si>
    <t>AWUIL: Resident Escrow fund</t>
  </si>
  <si>
    <t>Input description here*</t>
  </si>
  <si>
    <t>* Enter the dollar amounts as negative numbers.  The crosswalk has not been broken down correctly if there is any amount in the balance row.</t>
  </si>
  <si>
    <t>Capital Expenditures as a Percentage of Depreciation</t>
  </si>
  <si>
    <t>Capital Expenditures</t>
  </si>
  <si>
    <t>Capital Expenditures as a Percentage of Depreciation:</t>
  </si>
  <si>
    <t xml:space="preserve">Capital Expenditures  </t>
  </si>
  <si>
    <t>Ratio Pro Instructions document prior to beginning</t>
  </si>
  <si>
    <t>CARF INTERNATIONAL</t>
  </si>
  <si>
    <t>Average Age of Community</t>
  </si>
  <si>
    <t>Average Age of Community:</t>
  </si>
  <si>
    <r>
      <t xml:space="preserve">  Cost Type- Operating Expenses </t>
    </r>
    <r>
      <rPr>
        <b/>
        <i/>
        <sz val="10"/>
        <color indexed="10"/>
        <rFont val="Arial"/>
        <family val="2"/>
      </rPr>
      <t xml:space="preserve">(ONLY FILL OUT THIS SECTION IF </t>
    </r>
    <r>
      <rPr>
        <b/>
        <i/>
        <u/>
        <sz val="10"/>
        <color indexed="10"/>
        <rFont val="Arial"/>
        <family val="2"/>
      </rPr>
      <t>NOT</t>
    </r>
    <r>
      <rPr>
        <b/>
        <i/>
        <sz val="10"/>
        <color indexed="10"/>
        <rFont val="Arial"/>
        <family val="2"/>
      </rPr>
      <t xml:space="preserve"> ENTERING EXPENSES BY COST CENTER)</t>
    </r>
    <r>
      <rPr>
        <b/>
        <i/>
        <sz val="10"/>
        <color indexed="12"/>
        <rFont val="Arial"/>
        <family val="2"/>
      </rPr>
      <t>:</t>
    </r>
  </si>
  <si>
    <t>Entrance Fees Received - Resales</t>
  </si>
  <si>
    <t>Entrance Fees Received  - Resales</t>
  </si>
  <si>
    <t>Gain (Loss) on Disposal of Other Assets</t>
  </si>
  <si>
    <t>Unrealized Gain (Loss) on Investments</t>
  </si>
  <si>
    <t>Other Nonoperating Revenues (Expenses)</t>
  </si>
  <si>
    <t xml:space="preserve">Contractual Refund Obligation-Entrance Fees </t>
  </si>
  <si>
    <t>Net Assets w/o Donor Restrictions/Stockholder's Equity</t>
  </si>
  <si>
    <t>L/T debt &amp; Net Assets w/o Donor Restrictions/Stockholder's Equity</t>
  </si>
  <si>
    <t>L/T debt &amp; Net Assets w/o Donor Restrictions</t>
  </si>
  <si>
    <t>Investment Interest/Dividends (w or w/o restrictions)</t>
  </si>
  <si>
    <t>Dietary/Food Services</t>
  </si>
  <si>
    <t>Realized Gain(Loss) Sale Investments/Derivatives</t>
  </si>
  <si>
    <t>Non-Operating Rev/Exp Extinguishment of Debt</t>
  </si>
  <si>
    <t>Statement of Financial Position/Balance Sheet</t>
  </si>
  <si>
    <t>Statement of Operations/Income Statement</t>
  </si>
  <si>
    <t>Other Liabilities - COVID-19 Funding</t>
  </si>
  <si>
    <t>Extraordinary Items - COVID-19 Grants</t>
  </si>
  <si>
    <t>Administrative/General</t>
  </si>
  <si>
    <t>RATIO PRO VERSION JULY 2025 INPUT SCHEDULE</t>
  </si>
  <si>
    <t>2025 FINANCIAL RATIOS &amp; TREND ANALYSIS</t>
  </si>
  <si>
    <t>FYE 2024 Ratio Quartiles*</t>
  </si>
  <si>
    <t>Financial Ratios &amp; Trend Analysis 2025</t>
  </si>
  <si>
    <t>*See the 2025 Ratio Trends publication (available Oct 2025) for ratios by contract type and quartile</t>
  </si>
  <si>
    <t>To complete Ratio Pro correctly users are strongly encouraged to read the accompanying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</si>
</sst>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mm/dd/yy"/>
  </numFmts>
  <fonts count="35" x14ac:knownFonts="1">
    <font>
      <sz val="10"/>
      <name val="Arial"/>
    </font>
    <font>
      <sz val="10"/>
      <name val="Arial"/>
      <family val="2"/>
    </font>
    <font>
      <b/>
      <sz val="10"/>
      <name val="Arial"/>
      <family val="2"/>
    </font>
    <font>
      <b/>
      <i/>
      <u/>
      <sz val="10"/>
      <name val="Arial"/>
      <family val="2"/>
    </font>
    <font>
      <b/>
      <i/>
      <sz val="10"/>
      <name val="Arial"/>
      <family val="2"/>
    </font>
    <font>
      <sz val="10"/>
      <name val="Arial"/>
      <family val="2"/>
    </font>
    <font>
      <b/>
      <u/>
      <sz val="10"/>
      <name val="Arial"/>
      <family val="2"/>
    </font>
    <font>
      <sz val="8"/>
      <color indexed="81"/>
      <name val="Tahoma"/>
      <family val="2"/>
    </font>
    <font>
      <sz val="10"/>
      <color indexed="12"/>
      <name val="Arial"/>
      <family val="2"/>
    </font>
    <font>
      <b/>
      <sz val="10"/>
      <color indexed="12"/>
      <name val="Arial"/>
      <family val="2"/>
    </font>
    <font>
      <b/>
      <sz val="10"/>
      <color indexed="48"/>
      <name val="Arial"/>
      <family val="2"/>
    </font>
    <font>
      <b/>
      <sz val="10"/>
      <color indexed="8"/>
      <name val="Arial"/>
      <family val="2"/>
    </font>
    <font>
      <sz val="10"/>
      <color indexed="48"/>
      <name val="Arial"/>
      <family val="2"/>
    </font>
    <font>
      <sz val="8"/>
      <name val="Arial"/>
      <family val="2"/>
    </font>
    <font>
      <b/>
      <sz val="10"/>
      <color indexed="10"/>
      <name val="Arial"/>
      <family val="2"/>
    </font>
    <font>
      <b/>
      <sz val="10"/>
      <name val="Arial"/>
      <family val="2"/>
    </font>
    <font>
      <b/>
      <i/>
      <sz val="10"/>
      <color indexed="12"/>
      <name val="Arial"/>
      <family val="2"/>
    </font>
    <font>
      <b/>
      <sz val="10"/>
      <name val="Arial"/>
      <family val="2"/>
    </font>
    <font>
      <b/>
      <sz val="10"/>
      <color indexed="12"/>
      <name val="Arial"/>
      <family val="2"/>
    </font>
    <font>
      <sz val="10"/>
      <color indexed="12"/>
      <name val="Arial"/>
      <family val="2"/>
    </font>
    <font>
      <b/>
      <i/>
      <sz val="10"/>
      <color indexed="10"/>
      <name val="Arial"/>
      <family val="2"/>
    </font>
    <font>
      <b/>
      <i/>
      <sz val="10"/>
      <color indexed="14"/>
      <name val="Arial"/>
      <family val="2"/>
    </font>
    <font>
      <b/>
      <sz val="8"/>
      <color indexed="81"/>
      <name val="Tahoma"/>
      <family val="2"/>
    </font>
    <font>
      <b/>
      <i/>
      <sz val="10"/>
      <color indexed="8"/>
      <name val="Arial"/>
      <family val="2"/>
    </font>
    <font>
      <sz val="10"/>
      <color indexed="10"/>
      <name val="Arial"/>
      <family val="2"/>
    </font>
    <font>
      <sz val="9"/>
      <color indexed="12"/>
      <name val="Arial"/>
      <family val="2"/>
    </font>
    <font>
      <sz val="9"/>
      <color indexed="10"/>
      <name val="Arial"/>
      <family val="2"/>
    </font>
    <font>
      <sz val="10"/>
      <color indexed="10"/>
      <name val="Arial"/>
      <family val="2"/>
    </font>
    <font>
      <b/>
      <i/>
      <u/>
      <sz val="10"/>
      <color indexed="10"/>
      <name val="Arial"/>
      <family val="2"/>
    </font>
    <font>
      <b/>
      <i/>
      <sz val="8"/>
      <color indexed="81"/>
      <name val="Tahoma"/>
      <family val="2"/>
    </font>
    <font>
      <sz val="9"/>
      <color indexed="81"/>
      <name val="Tahoma"/>
      <family val="2"/>
    </font>
    <font>
      <i/>
      <sz val="8"/>
      <color indexed="81"/>
      <name val="Tahoma"/>
      <family val="2"/>
    </font>
    <font>
      <sz val="10"/>
      <color rgb="FFFF0000"/>
      <name val="Arial"/>
      <family val="2"/>
    </font>
    <font>
      <b/>
      <sz val="9"/>
      <color indexed="81"/>
      <name val="Tahoma"/>
      <family val="2"/>
    </font>
    <font>
      <u/>
      <sz val="8"/>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top style="thick">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0" fontId="2" fillId="0" borderId="0" xfId="0" applyFont="1"/>
    <xf numFmtId="0" fontId="2" fillId="0" borderId="0" xfId="0" applyFont="1" applyAlignment="1">
      <alignment horizontal="center"/>
    </xf>
    <xf numFmtId="0" fontId="4" fillId="0" borderId="0" xfId="0" applyFont="1"/>
    <xf numFmtId="43" fontId="0" fillId="0" borderId="1" xfId="0" applyNumberFormat="1" applyBorder="1"/>
    <xf numFmtId="43" fontId="0" fillId="0" borderId="0" xfId="0" applyNumberFormat="1"/>
    <xf numFmtId="14" fontId="4" fillId="0" borderId="0" xfId="0" applyNumberFormat="1" applyFont="1"/>
    <xf numFmtId="0" fontId="5" fillId="0" borderId="0" xfId="0" applyFont="1"/>
    <xf numFmtId="41" fontId="0" fillId="0" borderId="1" xfId="0" applyNumberFormat="1" applyBorder="1"/>
    <xf numFmtId="41" fontId="0" fillId="0" borderId="0" xfId="0" applyNumberFormat="1"/>
    <xf numFmtId="10" fontId="0" fillId="0" borderId="1" xfId="0" applyNumberFormat="1" applyBorder="1"/>
    <xf numFmtId="41" fontId="0" fillId="0" borderId="1" xfId="1" applyNumberFormat="1" applyFont="1" applyBorder="1"/>
    <xf numFmtId="43" fontId="4" fillId="0" borderId="1" xfId="0" applyNumberFormat="1" applyFont="1" applyBorder="1"/>
    <xf numFmtId="0" fontId="0" fillId="0" borderId="0" xfId="0" applyAlignment="1">
      <alignment horizontal="center"/>
    </xf>
    <xf numFmtId="43" fontId="2" fillId="0" borderId="1" xfId="0" applyNumberFormat="1" applyFont="1" applyBorder="1"/>
    <xf numFmtId="43" fontId="4" fillId="0" borderId="0" xfId="0" applyNumberFormat="1" applyFont="1"/>
    <xf numFmtId="10" fontId="4" fillId="0" borderId="1" xfId="0" applyNumberFormat="1" applyFont="1" applyBorder="1"/>
    <xf numFmtId="0" fontId="4" fillId="0" borderId="0" xfId="0" applyFont="1" applyProtection="1">
      <protection locked="0"/>
    </xf>
    <xf numFmtId="0" fontId="0" fillId="0" borderId="0" xfId="0" applyProtection="1">
      <protection locked="0"/>
    </xf>
    <xf numFmtId="0" fontId="2" fillId="0" borderId="0" xfId="0" applyFont="1" applyProtection="1">
      <protection locked="0"/>
    </xf>
    <xf numFmtId="14" fontId="4" fillId="0" borderId="0" xfId="0" applyNumberFormat="1" applyFont="1" applyProtection="1">
      <protection locked="0"/>
    </xf>
    <xf numFmtId="0" fontId="2" fillId="0" borderId="0" xfId="0" applyFont="1" applyAlignment="1" applyProtection="1">
      <alignment horizontal="center"/>
      <protection locked="0"/>
    </xf>
    <xf numFmtId="41" fontId="0" fillId="0" borderId="1" xfId="1" applyNumberFormat="1" applyFont="1" applyBorder="1" applyProtection="1"/>
    <xf numFmtId="0" fontId="0" fillId="0" borderId="0" xfId="0" applyProtection="1">
      <protection hidden="1"/>
    </xf>
    <xf numFmtId="10" fontId="2" fillId="0" borderId="0" xfId="2" applyNumberFormat="1" applyFont="1" applyBorder="1" applyProtection="1"/>
    <xf numFmtId="10" fontId="2" fillId="0" borderId="0" xfId="0" applyNumberFormat="1" applyFont="1"/>
    <xf numFmtId="43" fontId="2" fillId="0" borderId="0" xfId="0" applyNumberFormat="1" applyFont="1"/>
    <xf numFmtId="0" fontId="0" fillId="0" borderId="2" xfId="0" applyBorder="1"/>
    <xf numFmtId="0" fontId="2" fillId="0" borderId="2" xfId="0" applyFont="1" applyBorder="1"/>
    <xf numFmtId="10" fontId="0" fillId="0" borderId="0" xfId="2" applyNumberFormat="1" applyFont="1" applyBorder="1" applyProtection="1"/>
    <xf numFmtId="43" fontId="4" fillId="0" borderId="1" xfId="1" applyNumberFormat="1" applyFont="1" applyBorder="1" applyProtection="1"/>
    <xf numFmtId="43" fontId="2" fillId="0" borderId="1" xfId="1" applyNumberFormat="1" applyFont="1" applyBorder="1" applyProtection="1"/>
    <xf numFmtId="41" fontId="0" fillId="0" borderId="3" xfId="0" applyNumberFormat="1" applyBorder="1"/>
    <xf numFmtId="41" fontId="0" fillId="0" borderId="4" xfId="0" applyNumberFormat="1" applyBorder="1"/>
    <xf numFmtId="41" fontId="0" fillId="0" borderId="5" xfId="0" applyNumberFormat="1" applyBorder="1"/>
    <xf numFmtId="41" fontId="0" fillId="0" borderId="6" xfId="0" applyNumberFormat="1" applyBorder="1"/>
    <xf numFmtId="41" fontId="0" fillId="0" borderId="7" xfId="0" applyNumberFormat="1" applyBorder="1"/>
    <xf numFmtId="41" fontId="0" fillId="0" borderId="8" xfId="0" applyNumberFormat="1" applyBorder="1"/>
    <xf numFmtId="41" fontId="0" fillId="0" borderId="9" xfId="0" applyNumberFormat="1" applyBorder="1"/>
    <xf numFmtId="0" fontId="8" fillId="0" borderId="0" xfId="0" applyFont="1"/>
    <xf numFmtId="0" fontId="8" fillId="0" borderId="0" xfId="0" applyFont="1" applyProtection="1">
      <protection locked="0"/>
    </xf>
    <xf numFmtId="0" fontId="9" fillId="0" borderId="0" xfId="0" applyFont="1"/>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13" xfId="0" applyFont="1" applyFill="1" applyBorder="1" applyAlignment="1">
      <alignment horizontal="center"/>
    </xf>
    <xf numFmtId="164" fontId="2" fillId="2" borderId="14" xfId="0" applyNumberFormat="1" applyFont="1" applyFill="1" applyBorder="1" applyAlignment="1">
      <alignment horizontal="center"/>
    </xf>
    <xf numFmtId="164" fontId="2" fillId="2" borderId="15" xfId="0" applyNumberFormat="1" applyFont="1" applyFill="1" applyBorder="1" applyAlignment="1">
      <alignment horizontal="center"/>
    </xf>
    <xf numFmtId="0" fontId="2" fillId="2" borderId="0" xfId="0" applyFont="1" applyFill="1"/>
    <xf numFmtId="0" fontId="0" fillId="2" borderId="0" xfId="0" applyFill="1"/>
    <xf numFmtId="164" fontId="2" fillId="2" borderId="15" xfId="0" applyNumberFormat="1" applyFont="1" applyFill="1" applyBorder="1" applyAlignment="1" applyProtection="1">
      <alignment horizontal="center"/>
      <protection locked="0"/>
    </xf>
    <xf numFmtId="164" fontId="2" fillId="2" borderId="14" xfId="0" applyNumberFormat="1" applyFont="1" applyFill="1" applyBorder="1" applyAlignment="1" applyProtection="1">
      <alignment horizontal="center"/>
      <protection locked="0"/>
    </xf>
    <xf numFmtId="41" fontId="0" fillId="0" borderId="15" xfId="1" applyNumberFormat="1" applyFont="1" applyBorder="1" applyProtection="1"/>
    <xf numFmtId="41" fontId="0" fillId="0" borderId="0" xfId="0" applyNumberFormat="1" applyProtection="1">
      <protection locked="0"/>
    </xf>
    <xf numFmtId="0" fontId="9" fillId="2" borderId="0" xfId="0" applyFont="1" applyFill="1"/>
    <xf numFmtId="0" fontId="6" fillId="0" borderId="0" xfId="0" applyFont="1"/>
    <xf numFmtId="0" fontId="3" fillId="0" borderId="0" xfId="0" applyFont="1"/>
    <xf numFmtId="0" fontId="11" fillId="0" borderId="0" xfId="0" applyFont="1"/>
    <xf numFmtId="0" fontId="2" fillId="2" borderId="1" xfId="0" applyFont="1" applyFill="1" applyBorder="1" applyAlignment="1">
      <alignment horizontal="center"/>
    </xf>
    <xf numFmtId="0" fontId="4" fillId="2" borderId="0" xfId="0" applyFont="1" applyFill="1"/>
    <xf numFmtId="41" fontId="0" fillId="0" borderId="5" xfId="1" applyNumberFormat="1" applyFont="1" applyBorder="1" applyProtection="1"/>
    <xf numFmtId="41" fontId="0" fillId="2" borderId="5" xfId="1" applyNumberFormat="1" applyFont="1" applyFill="1" applyBorder="1" applyProtection="1"/>
    <xf numFmtId="10" fontId="4" fillId="0" borderId="1" xfId="2" applyNumberFormat="1" applyFont="1" applyBorder="1" applyProtection="1"/>
    <xf numFmtId="41" fontId="0" fillId="2" borderId="6" xfId="0" applyNumberFormat="1" applyFill="1" applyBorder="1"/>
    <xf numFmtId="41" fontId="0" fillId="2" borderId="22" xfId="0" applyNumberFormat="1" applyFill="1" applyBorder="1"/>
    <xf numFmtId="41" fontId="0" fillId="2" borderId="23" xfId="0" applyNumberFormat="1" applyFill="1" applyBorder="1"/>
    <xf numFmtId="41" fontId="0" fillId="0" borderId="6" xfId="0" applyNumberFormat="1" applyBorder="1" applyProtection="1">
      <protection locked="0"/>
    </xf>
    <xf numFmtId="0" fontId="0" fillId="0" borderId="8" xfId="0" applyBorder="1"/>
    <xf numFmtId="41" fontId="0" fillId="0" borderId="22" xfId="0" applyNumberFormat="1" applyBorder="1"/>
    <xf numFmtId="0" fontId="5" fillId="0" borderId="0" xfId="0" applyFont="1" applyProtection="1">
      <protection locked="0"/>
    </xf>
    <xf numFmtId="41" fontId="0" fillId="0" borderId="24" xfId="0" applyNumberFormat="1" applyBorder="1"/>
    <xf numFmtId="10" fontId="4" fillId="0" borderId="21" xfId="0" applyNumberFormat="1" applyFont="1" applyBorder="1"/>
    <xf numFmtId="41" fontId="0" fillId="0" borderId="25" xfId="0" applyNumberFormat="1" applyBorder="1"/>
    <xf numFmtId="41" fontId="5" fillId="2" borderId="1" xfId="1" applyNumberFormat="1" applyFont="1" applyFill="1" applyBorder="1" applyProtection="1"/>
    <xf numFmtId="164" fontId="0" fillId="0" borderId="0" xfId="0" applyNumberFormat="1" applyAlignment="1" applyProtection="1">
      <alignment horizontal="center"/>
      <protection locked="0"/>
    </xf>
    <xf numFmtId="164" fontId="0" fillId="0" borderId="0" xfId="0" applyNumberFormat="1" applyAlignment="1">
      <alignment horizontal="center"/>
    </xf>
    <xf numFmtId="41" fontId="12" fillId="0" borderId="0" xfId="0" applyNumberFormat="1" applyFont="1" applyProtection="1">
      <protection locked="0"/>
    </xf>
    <xf numFmtId="41" fontId="0" fillId="0" borderId="4" xfId="0" applyNumberFormat="1" applyBorder="1" applyProtection="1">
      <protection locked="0"/>
    </xf>
    <xf numFmtId="10" fontId="0" fillId="0" borderId="0" xfId="0" applyNumberFormat="1"/>
    <xf numFmtId="0" fontId="16" fillId="0" borderId="0" xfId="0" applyFont="1"/>
    <xf numFmtId="0" fontId="0" fillId="0" borderId="0" xfId="0" applyAlignment="1">
      <alignment horizontal="left"/>
    </xf>
    <xf numFmtId="14" fontId="0" fillId="0" borderId="0" xfId="0" applyNumberFormat="1" applyAlignment="1" applyProtection="1">
      <alignment horizontal="left"/>
      <protection locked="0"/>
    </xf>
    <xf numFmtId="41" fontId="0" fillId="0" borderId="0" xfId="0" applyNumberFormat="1" applyAlignment="1" applyProtection="1">
      <alignment horizontal="left"/>
      <protection locked="0"/>
    </xf>
    <xf numFmtId="41" fontId="0" fillId="0" borderId="0" xfId="0" applyNumberFormat="1" applyAlignment="1">
      <alignment horizontal="left"/>
    </xf>
    <xf numFmtId="0" fontId="0" fillId="0" borderId="0" xfId="0" applyAlignment="1" applyProtection="1">
      <alignment horizontal="left"/>
      <protection locked="0"/>
    </xf>
    <xf numFmtId="0" fontId="17" fillId="0" borderId="0" xfId="0" applyFont="1" applyAlignment="1" applyProtection="1">
      <alignment horizontal="left"/>
      <protection locked="0"/>
    </xf>
    <xf numFmtId="0" fontId="17" fillId="0" borderId="0" xfId="0" applyFont="1" applyAlignment="1">
      <alignment horizontal="left"/>
    </xf>
    <xf numFmtId="0" fontId="18" fillId="0" borderId="0" xfId="0" applyFont="1" applyAlignment="1">
      <alignment horizontal="left"/>
    </xf>
    <xf numFmtId="0" fontId="4" fillId="0" borderId="0" xfId="0" applyFont="1" applyAlignment="1">
      <alignment horizontal="left"/>
    </xf>
    <xf numFmtId="10" fontId="4" fillId="0" borderId="0" xfId="2" applyNumberFormat="1" applyFont="1" applyBorder="1" applyProtection="1"/>
    <xf numFmtId="164" fontId="9" fillId="2" borderId="1" xfId="0" applyNumberFormat="1" applyFont="1" applyFill="1" applyBorder="1" applyAlignment="1" applyProtection="1">
      <alignment horizontal="center"/>
      <protection locked="0"/>
    </xf>
    <xf numFmtId="164" fontId="2" fillId="2" borderId="1" xfId="0" applyNumberFormat="1" applyFont="1" applyFill="1" applyBorder="1" applyAlignment="1" applyProtection="1">
      <alignment horizontal="center"/>
      <protection locked="0"/>
    </xf>
    <xf numFmtId="41" fontId="0" fillId="0" borderId="26" xfId="0" applyNumberFormat="1" applyBorder="1"/>
    <xf numFmtId="164" fontId="0" fillId="0" borderId="1" xfId="0" applyNumberFormat="1" applyBorder="1" applyAlignment="1">
      <alignment horizontal="center"/>
    </xf>
    <xf numFmtId="0" fontId="14" fillId="0" borderId="0" xfId="0" applyFont="1"/>
    <xf numFmtId="14" fontId="0" fillId="0" borderId="0" xfId="0" applyNumberFormat="1"/>
    <xf numFmtId="10" fontId="2" fillId="0" borderId="1" xfId="0" applyNumberFormat="1" applyFont="1" applyBorder="1"/>
    <xf numFmtId="0" fontId="20" fillId="0" borderId="0" xfId="0" applyFont="1"/>
    <xf numFmtId="3" fontId="0" fillId="0" borderId="0" xfId="0" applyNumberFormat="1"/>
    <xf numFmtId="0" fontId="21" fillId="0" borderId="0" xfId="0" applyFont="1"/>
    <xf numFmtId="0" fontId="23" fillId="0" borderId="0" xfId="0" applyFont="1"/>
    <xf numFmtId="41" fontId="8" fillId="2" borderId="24" xfId="1" applyNumberFormat="1" applyFont="1" applyFill="1" applyBorder="1" applyProtection="1"/>
    <xf numFmtId="164" fontId="9" fillId="2" borderId="1" xfId="0" applyNumberFormat="1" applyFont="1" applyFill="1" applyBorder="1" applyAlignment="1">
      <alignment horizontal="center"/>
    </xf>
    <xf numFmtId="164" fontId="9" fillId="2" borderId="27" xfId="0" applyNumberFormat="1" applyFont="1" applyFill="1" applyBorder="1" applyAlignment="1">
      <alignment horizontal="center"/>
    </xf>
    <xf numFmtId="41" fontId="8" fillId="2" borderId="6" xfId="1" applyNumberFormat="1" applyFont="1" applyFill="1" applyBorder="1" applyProtection="1"/>
    <xf numFmtId="41" fontId="8" fillId="2" borderId="6" xfId="0" applyNumberFormat="1" applyFont="1" applyFill="1" applyBorder="1"/>
    <xf numFmtId="41" fontId="12" fillId="0" borderId="28" xfId="0" applyNumberFormat="1" applyFont="1" applyBorder="1"/>
    <xf numFmtId="41" fontId="12" fillId="0" borderId="6" xfId="0" applyNumberFormat="1" applyFont="1" applyBorder="1"/>
    <xf numFmtId="41" fontId="8" fillId="2" borderId="1" xfId="1" applyNumberFormat="1" applyFont="1" applyFill="1" applyBorder="1" applyProtection="1"/>
    <xf numFmtId="41" fontId="8" fillId="2" borderId="1" xfId="0" applyNumberFormat="1" applyFont="1" applyFill="1" applyBorder="1"/>
    <xf numFmtId="0" fontId="19" fillId="0" borderId="0" xfId="0" applyFont="1"/>
    <xf numFmtId="44" fontId="0" fillId="0" borderId="0" xfId="1" applyFont="1"/>
    <xf numFmtId="0" fontId="1" fillId="0" borderId="0" xfId="0" applyFont="1"/>
    <xf numFmtId="44" fontId="8" fillId="2" borderId="1" xfId="1" applyFont="1" applyFill="1" applyBorder="1" applyProtection="1"/>
    <xf numFmtId="0" fontId="24" fillId="0" borderId="0" xfId="0" applyFont="1"/>
    <xf numFmtId="0" fontId="25" fillId="0" borderId="0" xfId="0" applyFont="1"/>
    <xf numFmtId="44" fontId="25" fillId="0" borderId="0" xfId="1" applyFont="1"/>
    <xf numFmtId="0" fontId="26" fillId="0" borderId="0" xfId="0" applyFont="1"/>
    <xf numFmtId="44" fontId="26" fillId="0" borderId="0" xfId="1" applyFont="1"/>
    <xf numFmtId="0" fontId="27" fillId="0" borderId="0" xfId="0" applyFont="1"/>
    <xf numFmtId="44" fontId="27" fillId="0" borderId="0" xfId="1" applyFont="1"/>
    <xf numFmtId="44" fontId="0" fillId="0" borderId="0" xfId="0" applyNumberFormat="1"/>
    <xf numFmtId="0" fontId="2" fillId="0" borderId="0" xfId="0" applyFont="1" applyAlignment="1">
      <alignment horizontal="left"/>
    </xf>
    <xf numFmtId="9" fontId="0" fillId="0" borderId="15" xfId="2" applyFont="1" applyBorder="1"/>
    <xf numFmtId="0" fontId="9" fillId="3" borderId="0" xfId="0" applyFont="1" applyFill="1"/>
    <xf numFmtId="0" fontId="9" fillId="4" borderId="0" xfId="0" applyFont="1" applyFill="1"/>
    <xf numFmtId="0" fontId="32" fillId="3" borderId="0" xfId="0" applyFont="1" applyFill="1"/>
    <xf numFmtId="0" fontId="2" fillId="3" borderId="11" xfId="0" applyFont="1" applyFill="1" applyBorder="1"/>
    <xf numFmtId="0" fontId="2" fillId="3" borderId="16" xfId="0" applyFont="1" applyFill="1" applyBorder="1"/>
    <xf numFmtId="0" fontId="2" fillId="3" borderId="17" xfId="0" applyFont="1" applyFill="1" applyBorder="1"/>
    <xf numFmtId="0" fontId="2" fillId="3" borderId="13" xfId="0" applyFont="1" applyFill="1" applyBorder="1"/>
    <xf numFmtId="0" fontId="2" fillId="3" borderId="0" xfId="0" applyFont="1" applyFill="1"/>
    <xf numFmtId="0" fontId="2" fillId="3" borderId="18" xfId="0" applyFont="1" applyFill="1" applyBorder="1"/>
    <xf numFmtId="0" fontId="0" fillId="3" borderId="13" xfId="0" applyFill="1" applyBorder="1"/>
    <xf numFmtId="0" fontId="0" fillId="3" borderId="0" xfId="0" applyFill="1"/>
    <xf numFmtId="0" fontId="0" fillId="3" borderId="18" xfId="0" applyFill="1" applyBorder="1"/>
    <xf numFmtId="9" fontId="0" fillId="3" borderId="14" xfId="0" applyNumberFormat="1" applyFill="1" applyBorder="1"/>
    <xf numFmtId="9" fontId="0" fillId="3" borderId="19" xfId="0" applyNumberFormat="1" applyFill="1" applyBorder="1"/>
    <xf numFmtId="9" fontId="0" fillId="3" borderId="20" xfId="0" applyNumberFormat="1" applyFill="1" applyBorder="1"/>
    <xf numFmtId="10" fontId="2" fillId="3" borderId="29" xfId="2" applyNumberFormat="1" applyFont="1" applyFill="1" applyBorder="1" applyProtection="1"/>
    <xf numFmtId="10" fontId="2" fillId="3" borderId="6" xfId="0" applyNumberFormat="1" applyFont="1" applyFill="1" applyBorder="1"/>
    <xf numFmtId="0" fontId="14" fillId="3" borderId="6" xfId="0" applyFont="1" applyFill="1" applyBorder="1"/>
    <xf numFmtId="41" fontId="2" fillId="3" borderId="6" xfId="0" applyNumberFormat="1" applyFont="1" applyFill="1" applyBorder="1"/>
    <xf numFmtId="43" fontId="2" fillId="3" borderId="6" xfId="0" applyNumberFormat="1" applyFont="1" applyFill="1" applyBorder="1"/>
    <xf numFmtId="4" fontId="2" fillId="3" borderId="6" xfId="0" applyNumberFormat="1" applyFont="1" applyFill="1" applyBorder="1"/>
    <xf numFmtId="0" fontId="2" fillId="3" borderId="6" xfId="0" applyFont="1" applyFill="1" applyBorder="1"/>
    <xf numFmtId="0" fontId="1" fillId="3" borderId="6" xfId="0" applyFont="1" applyFill="1" applyBorder="1"/>
    <xf numFmtId="10" fontId="15" fillId="3" borderId="6" xfId="0" applyNumberFormat="1" applyFont="1" applyFill="1" applyBorder="1"/>
    <xf numFmtId="2" fontId="2" fillId="3" borderId="6" xfId="0" applyNumberFormat="1" applyFont="1" applyFill="1" applyBorder="1"/>
    <xf numFmtId="9" fontId="2" fillId="3" borderId="6" xfId="0" applyNumberFormat="1" applyFont="1" applyFill="1" applyBorder="1"/>
    <xf numFmtId="0" fontId="10" fillId="4" borderId="21" xfId="0" applyFont="1" applyFill="1" applyBorder="1" applyProtection="1">
      <protection locked="0"/>
    </xf>
    <xf numFmtId="0" fontId="0" fillId="4" borderId="0" xfId="0" applyFill="1"/>
    <xf numFmtId="0" fontId="2" fillId="4" borderId="0" xfId="0" applyFont="1" applyFill="1"/>
    <xf numFmtId="0" fontId="0" fillId="4" borderId="0" xfId="0" applyFill="1" applyProtection="1">
      <protection hidden="1"/>
    </xf>
    <xf numFmtId="0" fontId="2" fillId="4" borderId="21" xfId="0" applyFont="1" applyFill="1" applyBorder="1" applyProtection="1">
      <protection locked="0"/>
    </xf>
    <xf numFmtId="0" fontId="2" fillId="4" borderId="0" xfId="0" applyFont="1" applyFill="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1"/>
  <sheetViews>
    <sheetView tabSelected="1" zoomScaleNormal="100" workbookViewId="0"/>
  </sheetViews>
  <sheetFormatPr defaultRowHeight="12.75" x14ac:dyDescent="0.2"/>
  <cols>
    <col min="1" max="1" width="42.140625" customWidth="1"/>
    <col min="2" max="2" width="15.140625" customWidth="1"/>
    <col min="3" max="3" width="14.85546875" customWidth="1"/>
    <col min="4" max="7" width="14.7109375" customWidth="1"/>
  </cols>
  <sheetData>
    <row r="1" spans="1:7" x14ac:dyDescent="0.2">
      <c r="A1" s="94" t="s">
        <v>229</v>
      </c>
    </row>
    <row r="2" spans="1:7" x14ac:dyDescent="0.2">
      <c r="A2" s="94" t="s">
        <v>201</v>
      </c>
    </row>
    <row r="3" spans="1:7" x14ac:dyDescent="0.2">
      <c r="A3" s="94"/>
    </row>
    <row r="5" spans="1:7" x14ac:dyDescent="0.2">
      <c r="A5" s="94"/>
    </row>
    <row r="6" spans="1:7" x14ac:dyDescent="0.2">
      <c r="A6" s="1"/>
      <c r="B6" s="122" t="s">
        <v>202</v>
      </c>
    </row>
    <row r="7" spans="1:7" ht="13.5" thickBot="1" x14ac:dyDescent="0.25">
      <c r="A7" s="1"/>
      <c r="B7" s="1" t="s">
        <v>224</v>
      </c>
      <c r="C7" s="2"/>
      <c r="D7" s="1"/>
    </row>
    <row r="8" spans="1:7" ht="13.5" thickBot="1" x14ac:dyDescent="0.25">
      <c r="A8" s="1"/>
      <c r="C8" s="150" t="s">
        <v>171</v>
      </c>
      <c r="D8" s="151"/>
    </row>
    <row r="9" spans="1:7" ht="13.5" thickBot="1" x14ac:dyDescent="0.25">
      <c r="A9" s="41"/>
    </row>
    <row r="10" spans="1:7" ht="13.5" thickBot="1" x14ac:dyDescent="0.25">
      <c r="B10" s="58" t="s">
        <v>139</v>
      </c>
      <c r="C10" s="58" t="s">
        <v>3</v>
      </c>
      <c r="D10" s="58" t="s">
        <v>2</v>
      </c>
      <c r="E10" s="58" t="s">
        <v>4</v>
      </c>
      <c r="F10" s="58" t="s">
        <v>5</v>
      </c>
      <c r="G10" s="58" t="s">
        <v>5</v>
      </c>
    </row>
    <row r="11" spans="1:7" ht="13.5" thickBot="1" x14ac:dyDescent="0.25">
      <c r="B11" s="58" t="s">
        <v>138</v>
      </c>
      <c r="C11" s="58" t="s">
        <v>6</v>
      </c>
      <c r="D11" s="58" t="s">
        <v>6</v>
      </c>
      <c r="E11" s="58" t="s">
        <v>7</v>
      </c>
      <c r="F11" s="58" t="s">
        <v>8</v>
      </c>
      <c r="G11" s="58" t="s">
        <v>9</v>
      </c>
    </row>
    <row r="12" spans="1:7" ht="13.5" thickBot="1" x14ac:dyDescent="0.25">
      <c r="B12" s="90" t="s">
        <v>90</v>
      </c>
      <c r="C12" s="90" t="s">
        <v>90</v>
      </c>
      <c r="D12" s="90" t="s">
        <v>90</v>
      </c>
      <c r="E12" s="90" t="s">
        <v>90</v>
      </c>
      <c r="F12" s="90" t="s">
        <v>90</v>
      </c>
      <c r="G12" s="90" t="s">
        <v>90</v>
      </c>
    </row>
    <row r="13" spans="1:7" x14ac:dyDescent="0.2">
      <c r="A13" s="41" t="s">
        <v>166</v>
      </c>
    </row>
    <row r="14" spans="1:7" x14ac:dyDescent="0.2">
      <c r="A14" s="3" t="s">
        <v>219</v>
      </c>
    </row>
    <row r="15" spans="1:7" x14ac:dyDescent="0.2">
      <c r="A15" s="41" t="s">
        <v>152</v>
      </c>
      <c r="B15" s="98">
        <v>0</v>
      </c>
      <c r="C15" s="98">
        <v>0</v>
      </c>
      <c r="D15" s="98">
        <v>0</v>
      </c>
      <c r="E15" s="98">
        <v>0</v>
      </c>
      <c r="F15" s="98">
        <v>0</v>
      </c>
      <c r="G15" s="98">
        <v>0</v>
      </c>
    </row>
    <row r="16" spans="1:7" x14ac:dyDescent="0.2">
      <c r="A16" s="41" t="s">
        <v>103</v>
      </c>
      <c r="B16" s="98">
        <v>0</v>
      </c>
      <c r="C16" s="98">
        <v>0</v>
      </c>
      <c r="D16" s="98">
        <v>0</v>
      </c>
      <c r="E16" s="98">
        <v>0</v>
      </c>
      <c r="F16" s="98">
        <v>0</v>
      </c>
      <c r="G16" s="98">
        <v>0</v>
      </c>
    </row>
    <row r="17" spans="1:7" x14ac:dyDescent="0.2">
      <c r="B17" s="98"/>
      <c r="C17" s="98"/>
      <c r="D17" s="98"/>
      <c r="E17" s="98"/>
      <c r="F17" s="98"/>
      <c r="G17" s="98"/>
    </row>
    <row r="18" spans="1:7" x14ac:dyDescent="0.2">
      <c r="A18" s="41" t="s">
        <v>172</v>
      </c>
      <c r="B18" s="98">
        <v>0</v>
      </c>
      <c r="C18" s="98">
        <v>0</v>
      </c>
      <c r="D18" s="98">
        <v>0</v>
      </c>
      <c r="E18" s="98">
        <v>0</v>
      </c>
      <c r="F18" s="98">
        <v>0</v>
      </c>
      <c r="G18" s="98">
        <v>0</v>
      </c>
    </row>
    <row r="19" spans="1:7" x14ac:dyDescent="0.2">
      <c r="A19" s="41" t="s">
        <v>168</v>
      </c>
      <c r="B19" s="98">
        <v>0</v>
      </c>
      <c r="C19" s="98">
        <v>0</v>
      </c>
      <c r="D19" s="98">
        <v>0</v>
      </c>
      <c r="E19" s="98">
        <v>0</v>
      </c>
      <c r="F19" s="98">
        <v>0</v>
      </c>
      <c r="G19" s="98">
        <v>0</v>
      </c>
    </row>
    <row r="20" spans="1:7" x14ac:dyDescent="0.2">
      <c r="A20" s="41" t="s">
        <v>58</v>
      </c>
      <c r="B20" s="98">
        <v>0</v>
      </c>
      <c r="C20" s="98">
        <v>0</v>
      </c>
      <c r="D20" s="98">
        <v>0</v>
      </c>
      <c r="E20" s="98">
        <v>0</v>
      </c>
      <c r="F20" s="98">
        <v>0</v>
      </c>
      <c r="G20" s="98">
        <v>0</v>
      </c>
    </row>
    <row r="21" spans="1:7" x14ac:dyDescent="0.2">
      <c r="B21" s="98"/>
      <c r="C21" s="98"/>
      <c r="D21" s="98"/>
      <c r="E21" s="98"/>
      <c r="F21" s="98"/>
      <c r="G21" s="98"/>
    </row>
    <row r="22" spans="1:7" x14ac:dyDescent="0.2">
      <c r="A22" s="41" t="s">
        <v>158</v>
      </c>
      <c r="B22" s="98">
        <v>0</v>
      </c>
      <c r="C22" s="98">
        <v>0</v>
      </c>
      <c r="D22" s="98">
        <v>0</v>
      </c>
      <c r="E22" s="98">
        <v>0</v>
      </c>
      <c r="F22" s="98">
        <v>0</v>
      </c>
      <c r="G22" s="98">
        <v>0</v>
      </c>
    </row>
    <row r="23" spans="1:7" x14ac:dyDescent="0.2">
      <c r="A23" s="41" t="s">
        <v>155</v>
      </c>
      <c r="B23" s="98">
        <v>0</v>
      </c>
      <c r="C23" s="98">
        <v>0</v>
      </c>
      <c r="D23" s="98">
        <v>0</v>
      </c>
      <c r="E23" s="98">
        <v>0</v>
      </c>
      <c r="F23" s="98">
        <v>0</v>
      </c>
      <c r="G23" s="98">
        <v>0</v>
      </c>
    </row>
    <row r="24" spans="1:7" x14ac:dyDescent="0.2">
      <c r="A24" s="41" t="s">
        <v>212</v>
      </c>
      <c r="B24" s="98">
        <v>0</v>
      </c>
      <c r="C24" s="98">
        <v>0</v>
      </c>
      <c r="D24" s="98">
        <v>0</v>
      </c>
      <c r="E24" s="98">
        <v>0</v>
      </c>
      <c r="F24" s="98">
        <v>0</v>
      </c>
      <c r="G24" s="98">
        <v>0</v>
      </c>
    </row>
    <row r="25" spans="1:7" x14ac:dyDescent="0.2">
      <c r="A25" s="124" t="s">
        <v>221</v>
      </c>
      <c r="B25" s="98">
        <v>0</v>
      </c>
      <c r="C25" s="98">
        <v>0</v>
      </c>
      <c r="D25" s="98">
        <v>0</v>
      </c>
      <c r="E25" s="98">
        <v>0</v>
      </c>
      <c r="F25" s="98">
        <v>0</v>
      </c>
      <c r="G25" s="98">
        <v>0</v>
      </c>
    </row>
    <row r="26" spans="1:7" x14ac:dyDescent="0.2">
      <c r="A26" s="3" t="s">
        <v>220</v>
      </c>
      <c r="B26" s="98"/>
      <c r="C26" s="98"/>
      <c r="D26" s="98"/>
      <c r="E26" s="98"/>
      <c r="F26" s="98"/>
      <c r="G26" s="98"/>
    </row>
    <row r="27" spans="1:7" x14ac:dyDescent="0.2">
      <c r="A27" s="41" t="s">
        <v>104</v>
      </c>
      <c r="B27" s="98">
        <v>0</v>
      </c>
      <c r="C27" s="98">
        <v>0</v>
      </c>
      <c r="D27" s="98">
        <v>0</v>
      </c>
      <c r="E27" s="98">
        <v>0</v>
      </c>
      <c r="F27" s="98">
        <v>0</v>
      </c>
      <c r="G27" s="98">
        <v>0</v>
      </c>
    </row>
    <row r="28" spans="1:7" x14ac:dyDescent="0.2">
      <c r="A28" s="41" t="s">
        <v>173</v>
      </c>
      <c r="B28" s="98">
        <v>0</v>
      </c>
      <c r="C28" s="98">
        <v>0</v>
      </c>
      <c r="D28" s="98">
        <v>0</v>
      </c>
      <c r="E28" s="98">
        <v>0</v>
      </c>
      <c r="F28" s="98">
        <v>0</v>
      </c>
      <c r="G28" s="98">
        <v>0</v>
      </c>
    </row>
    <row r="29" spans="1:7" x14ac:dyDescent="0.2">
      <c r="A29" s="41" t="s">
        <v>169</v>
      </c>
      <c r="B29" s="98">
        <v>0</v>
      </c>
      <c r="C29" s="98">
        <v>0</v>
      </c>
      <c r="D29" s="98">
        <v>0</v>
      </c>
      <c r="E29" s="98">
        <v>0</v>
      </c>
      <c r="F29" s="98">
        <v>0</v>
      </c>
      <c r="G29" s="98">
        <v>0</v>
      </c>
    </row>
    <row r="30" spans="1:7" x14ac:dyDescent="0.2">
      <c r="A30" s="41" t="s">
        <v>105</v>
      </c>
      <c r="B30" s="98">
        <v>0</v>
      </c>
      <c r="C30" s="98">
        <v>0</v>
      </c>
      <c r="D30" s="98">
        <v>0</v>
      </c>
      <c r="E30" s="98">
        <v>0</v>
      </c>
      <c r="F30" s="98">
        <v>0</v>
      </c>
      <c r="G30" s="98">
        <v>0</v>
      </c>
    </row>
    <row r="31" spans="1:7" x14ac:dyDescent="0.2">
      <c r="A31" s="41" t="s">
        <v>106</v>
      </c>
      <c r="B31" s="98">
        <v>0</v>
      </c>
      <c r="C31" s="98">
        <v>0</v>
      </c>
      <c r="D31" s="98">
        <v>0</v>
      </c>
      <c r="E31" s="98">
        <v>0</v>
      </c>
      <c r="F31" s="98">
        <v>0</v>
      </c>
      <c r="G31" s="98">
        <v>0</v>
      </c>
    </row>
    <row r="32" spans="1:7" x14ac:dyDescent="0.2">
      <c r="A32" s="41" t="s">
        <v>107</v>
      </c>
      <c r="B32" s="98">
        <v>0</v>
      </c>
      <c r="C32" s="98">
        <v>0</v>
      </c>
      <c r="D32" s="98">
        <v>0</v>
      </c>
      <c r="E32" s="98">
        <v>0</v>
      </c>
      <c r="F32" s="98">
        <v>0</v>
      </c>
      <c r="G32" s="98">
        <v>0</v>
      </c>
    </row>
    <row r="33" spans="1:7" x14ac:dyDescent="0.2">
      <c r="A33" s="41" t="s">
        <v>215</v>
      </c>
      <c r="B33" s="98">
        <v>0</v>
      </c>
      <c r="C33" s="98">
        <v>0</v>
      </c>
      <c r="D33" s="98">
        <v>0</v>
      </c>
      <c r="E33" s="98">
        <v>0</v>
      </c>
      <c r="F33" s="98">
        <v>0</v>
      </c>
      <c r="G33" s="98">
        <v>0</v>
      </c>
    </row>
    <row r="34" spans="1:7" x14ac:dyDescent="0.2">
      <c r="A34" s="41" t="s">
        <v>109</v>
      </c>
      <c r="B34" s="98">
        <v>0</v>
      </c>
      <c r="C34" s="98">
        <v>0</v>
      </c>
      <c r="D34" s="98">
        <v>0</v>
      </c>
      <c r="E34" s="98">
        <v>0</v>
      </c>
      <c r="F34" s="98">
        <v>0</v>
      </c>
      <c r="G34" s="98">
        <v>0</v>
      </c>
    </row>
    <row r="35" spans="1:7" x14ac:dyDescent="0.2">
      <c r="A35" s="41" t="s">
        <v>162</v>
      </c>
      <c r="B35" s="98">
        <v>0</v>
      </c>
      <c r="C35" s="98">
        <v>0</v>
      </c>
      <c r="D35" s="98">
        <v>0</v>
      </c>
      <c r="E35" s="98">
        <v>0</v>
      </c>
      <c r="F35" s="98">
        <v>0</v>
      </c>
      <c r="G35" s="98">
        <v>0</v>
      </c>
    </row>
    <row r="36" spans="1:7" x14ac:dyDescent="0.2">
      <c r="A36" s="41"/>
      <c r="B36" s="98"/>
      <c r="C36" s="98"/>
      <c r="D36" s="98"/>
      <c r="E36" s="98"/>
      <c r="F36" s="98"/>
      <c r="G36" s="98"/>
    </row>
    <row r="37" spans="1:7" x14ac:dyDescent="0.2">
      <c r="A37" s="3" t="s">
        <v>164</v>
      </c>
      <c r="B37" s="98"/>
      <c r="C37" s="98"/>
      <c r="D37" s="98"/>
      <c r="E37" s="98"/>
      <c r="F37" s="98"/>
      <c r="G37" s="98"/>
    </row>
    <row r="38" spans="1:7" x14ac:dyDescent="0.2">
      <c r="A38" s="79" t="s">
        <v>136</v>
      </c>
      <c r="B38" s="98"/>
      <c r="C38" s="98"/>
      <c r="D38" s="98"/>
      <c r="E38" s="98"/>
      <c r="F38" s="98"/>
      <c r="G38" s="98"/>
    </row>
    <row r="39" spans="1:7" x14ac:dyDescent="0.2">
      <c r="A39" s="41" t="s">
        <v>178</v>
      </c>
      <c r="B39" s="98">
        <v>0</v>
      </c>
      <c r="C39" s="98">
        <v>0</v>
      </c>
      <c r="D39" s="98">
        <v>0</v>
      </c>
      <c r="E39" s="98">
        <v>0</v>
      </c>
      <c r="F39" s="98">
        <v>0</v>
      </c>
      <c r="G39" s="98">
        <v>0</v>
      </c>
    </row>
    <row r="40" spans="1:7" x14ac:dyDescent="0.2">
      <c r="A40" s="41" t="s">
        <v>111</v>
      </c>
      <c r="B40" s="98">
        <v>0</v>
      </c>
      <c r="C40" s="98">
        <v>0</v>
      </c>
      <c r="D40" s="98">
        <v>0</v>
      </c>
      <c r="E40" s="98">
        <v>0</v>
      </c>
      <c r="F40" s="98">
        <v>0</v>
      </c>
      <c r="G40" s="98">
        <v>0</v>
      </c>
    </row>
    <row r="41" spans="1:7" x14ac:dyDescent="0.2">
      <c r="A41" s="41" t="s">
        <v>179</v>
      </c>
      <c r="B41" s="98">
        <v>0</v>
      </c>
      <c r="C41" s="98">
        <v>0</v>
      </c>
      <c r="D41" s="98">
        <v>0</v>
      </c>
      <c r="E41" s="98">
        <v>0</v>
      </c>
      <c r="F41" s="98">
        <v>0</v>
      </c>
      <c r="G41" s="98">
        <v>0</v>
      </c>
    </row>
    <row r="42" spans="1:7" x14ac:dyDescent="0.2">
      <c r="A42" s="41" t="s">
        <v>112</v>
      </c>
      <c r="B42" s="98">
        <v>0</v>
      </c>
      <c r="C42" s="98">
        <v>0</v>
      </c>
      <c r="D42" s="98">
        <v>0</v>
      </c>
      <c r="E42" s="98">
        <v>0</v>
      </c>
      <c r="F42" s="98">
        <v>0</v>
      </c>
      <c r="G42" s="98">
        <v>0</v>
      </c>
    </row>
    <row r="43" spans="1:7" x14ac:dyDescent="0.2">
      <c r="A43" s="41" t="s">
        <v>175</v>
      </c>
      <c r="B43" s="98">
        <v>0</v>
      </c>
      <c r="C43" s="98">
        <v>0</v>
      </c>
      <c r="D43" s="98">
        <v>0</v>
      </c>
      <c r="E43" s="98">
        <v>0</v>
      </c>
      <c r="F43" s="98">
        <v>0</v>
      </c>
      <c r="G43" s="98">
        <v>0</v>
      </c>
    </row>
    <row r="44" spans="1:7" x14ac:dyDescent="0.2">
      <c r="A44" s="41" t="s">
        <v>113</v>
      </c>
      <c r="B44" s="98">
        <v>0</v>
      </c>
      <c r="C44" s="98">
        <v>0</v>
      </c>
      <c r="D44" s="98">
        <v>0</v>
      </c>
      <c r="E44" s="98">
        <v>0</v>
      </c>
      <c r="F44" s="98">
        <v>0</v>
      </c>
      <c r="G44" s="98">
        <v>0</v>
      </c>
    </row>
    <row r="45" spans="1:7" x14ac:dyDescent="0.2">
      <c r="A45" s="41" t="s">
        <v>180</v>
      </c>
      <c r="B45" s="98">
        <v>0</v>
      </c>
      <c r="C45" s="98">
        <v>0</v>
      </c>
      <c r="D45" s="98">
        <v>0</v>
      </c>
      <c r="E45" s="98">
        <v>0</v>
      </c>
      <c r="F45" s="98">
        <v>0</v>
      </c>
      <c r="G45" s="98">
        <v>0</v>
      </c>
    </row>
    <row r="46" spans="1:7" x14ac:dyDescent="0.2">
      <c r="A46" s="41" t="s">
        <v>114</v>
      </c>
      <c r="B46" s="98">
        <v>0</v>
      </c>
      <c r="C46" s="98">
        <v>0</v>
      </c>
      <c r="D46" s="98">
        <v>0</v>
      </c>
      <c r="E46" s="98">
        <v>0</v>
      </c>
      <c r="F46" s="98">
        <v>0</v>
      </c>
      <c r="G46" s="98">
        <v>0</v>
      </c>
    </row>
    <row r="47" spans="1:7" x14ac:dyDescent="0.2">
      <c r="A47" s="41" t="s">
        <v>115</v>
      </c>
      <c r="B47" s="98">
        <v>0</v>
      </c>
      <c r="C47" s="98">
        <v>0</v>
      </c>
      <c r="D47" s="98">
        <v>0</v>
      </c>
      <c r="E47" s="98">
        <v>0</v>
      </c>
      <c r="F47" s="98">
        <v>0</v>
      </c>
      <c r="G47" s="98">
        <v>0</v>
      </c>
    </row>
    <row r="48" spans="1:7" x14ac:dyDescent="0.2">
      <c r="A48" s="41" t="s">
        <v>116</v>
      </c>
      <c r="B48" s="98">
        <v>0</v>
      </c>
      <c r="C48" s="98">
        <v>0</v>
      </c>
      <c r="D48" s="98">
        <v>0</v>
      </c>
      <c r="E48" s="98">
        <v>0</v>
      </c>
      <c r="F48" s="98">
        <v>0</v>
      </c>
      <c r="G48" s="98">
        <v>0</v>
      </c>
    </row>
    <row r="49" spans="1:7" x14ac:dyDescent="0.2">
      <c r="A49" s="41" t="s">
        <v>181</v>
      </c>
      <c r="B49" s="98">
        <v>0</v>
      </c>
      <c r="C49" s="98">
        <v>0</v>
      </c>
      <c r="D49" s="98">
        <v>0</v>
      </c>
      <c r="E49" s="98">
        <v>0</v>
      </c>
      <c r="F49" s="98">
        <v>0</v>
      </c>
      <c r="G49" s="98">
        <v>0</v>
      </c>
    </row>
    <row r="50" spans="1:7" x14ac:dyDescent="0.2">
      <c r="A50" s="41" t="s">
        <v>117</v>
      </c>
      <c r="B50" s="98">
        <v>0</v>
      </c>
      <c r="C50" s="98">
        <v>0</v>
      </c>
      <c r="D50" s="98">
        <v>0</v>
      </c>
      <c r="E50" s="98">
        <v>0</v>
      </c>
      <c r="F50" s="98">
        <v>0</v>
      </c>
      <c r="G50" s="98">
        <v>0</v>
      </c>
    </row>
    <row r="51" spans="1:7" x14ac:dyDescent="0.2">
      <c r="A51" s="79" t="s">
        <v>205</v>
      </c>
      <c r="B51" s="98"/>
      <c r="C51" s="98"/>
      <c r="D51" s="98"/>
      <c r="E51" s="98"/>
      <c r="F51" s="98"/>
      <c r="G51" s="98"/>
    </row>
    <row r="52" spans="1:7" x14ac:dyDescent="0.2">
      <c r="A52" s="41" t="s">
        <v>118</v>
      </c>
      <c r="B52" s="98">
        <v>0</v>
      </c>
      <c r="C52" s="98">
        <v>0</v>
      </c>
      <c r="D52" s="98">
        <v>0</v>
      </c>
      <c r="E52" s="98">
        <v>0</v>
      </c>
      <c r="F52" s="98">
        <v>0</v>
      </c>
      <c r="G52" s="98">
        <v>0</v>
      </c>
    </row>
    <row r="53" spans="1:7" x14ac:dyDescent="0.2">
      <c r="A53" s="41" t="s">
        <v>119</v>
      </c>
      <c r="B53" s="98">
        <v>0</v>
      </c>
      <c r="C53" s="98">
        <v>0</v>
      </c>
      <c r="D53" s="98">
        <v>0</v>
      </c>
      <c r="E53" s="98">
        <v>0</v>
      </c>
      <c r="F53" s="98">
        <v>0</v>
      </c>
      <c r="G53" s="98">
        <v>0</v>
      </c>
    </row>
    <row r="54" spans="1:7" x14ac:dyDescent="0.2">
      <c r="A54" s="41" t="s">
        <v>216</v>
      </c>
      <c r="B54" s="98">
        <v>0</v>
      </c>
      <c r="C54" s="98">
        <v>0</v>
      </c>
      <c r="D54" s="98">
        <v>0</v>
      </c>
      <c r="E54" s="98">
        <v>0</v>
      </c>
      <c r="F54" s="98">
        <v>0</v>
      </c>
      <c r="G54" s="98">
        <v>0</v>
      </c>
    </row>
    <row r="55" spans="1:7" x14ac:dyDescent="0.2">
      <c r="A55" s="41" t="s">
        <v>113</v>
      </c>
      <c r="B55" s="98">
        <v>0</v>
      </c>
      <c r="C55" s="98">
        <v>0</v>
      </c>
      <c r="D55" s="98">
        <v>0</v>
      </c>
      <c r="E55" s="98">
        <v>0</v>
      </c>
      <c r="F55" s="98">
        <v>0</v>
      </c>
      <c r="G55" s="98">
        <v>0</v>
      </c>
    </row>
    <row r="56" spans="1:7" x14ac:dyDescent="0.2">
      <c r="A56" s="41" t="s">
        <v>120</v>
      </c>
      <c r="B56" s="98">
        <v>0</v>
      </c>
      <c r="C56" s="98">
        <v>0</v>
      </c>
      <c r="D56" s="98">
        <v>0</v>
      </c>
      <c r="E56" s="98">
        <v>0</v>
      </c>
      <c r="F56" s="98">
        <v>0</v>
      </c>
      <c r="G56" s="98">
        <v>0</v>
      </c>
    </row>
    <row r="57" spans="1:7" x14ac:dyDescent="0.2">
      <c r="A57" s="41" t="s">
        <v>180</v>
      </c>
      <c r="B57" s="98">
        <v>0</v>
      </c>
      <c r="C57" s="98">
        <v>0</v>
      </c>
      <c r="D57" s="98">
        <v>0</v>
      </c>
      <c r="E57" s="98">
        <v>0</v>
      </c>
      <c r="F57" s="98">
        <v>0</v>
      </c>
      <c r="G57" s="98">
        <v>0</v>
      </c>
    </row>
    <row r="58" spans="1:7" x14ac:dyDescent="0.2">
      <c r="A58" s="41" t="s">
        <v>121</v>
      </c>
      <c r="B58" s="98">
        <v>0</v>
      </c>
      <c r="C58" s="98">
        <v>0</v>
      </c>
      <c r="D58" s="98">
        <v>0</v>
      </c>
      <c r="E58" s="98">
        <v>0</v>
      </c>
      <c r="F58" s="98">
        <v>0</v>
      </c>
      <c r="G58" s="98">
        <v>0</v>
      </c>
    </row>
    <row r="59" spans="1:7" x14ac:dyDescent="0.2">
      <c r="A59" s="41" t="s">
        <v>122</v>
      </c>
      <c r="B59" s="98">
        <v>0</v>
      </c>
      <c r="C59" s="98">
        <v>0</v>
      </c>
      <c r="D59" s="98">
        <v>0</v>
      </c>
      <c r="E59" s="98">
        <v>0</v>
      </c>
      <c r="F59" s="98">
        <v>0</v>
      </c>
      <c r="G59" s="98">
        <v>0</v>
      </c>
    </row>
    <row r="60" spans="1:7" x14ac:dyDescent="0.2">
      <c r="A60" s="41" t="s">
        <v>223</v>
      </c>
      <c r="B60" s="98">
        <v>0</v>
      </c>
      <c r="C60" s="98">
        <v>0</v>
      </c>
      <c r="D60" s="98">
        <v>0</v>
      </c>
      <c r="E60" s="98">
        <v>0</v>
      </c>
      <c r="F60" s="98">
        <v>0</v>
      </c>
      <c r="G60" s="98">
        <v>0</v>
      </c>
    </row>
    <row r="61" spans="1:7" x14ac:dyDescent="0.2">
      <c r="A61" s="41" t="s">
        <v>115</v>
      </c>
      <c r="B61" s="98">
        <v>0</v>
      </c>
      <c r="C61" s="98">
        <v>0</v>
      </c>
      <c r="D61" s="98">
        <v>0</v>
      </c>
      <c r="E61" s="98">
        <v>0</v>
      </c>
      <c r="F61" s="98">
        <v>0</v>
      </c>
      <c r="G61" s="98">
        <v>0</v>
      </c>
    </row>
    <row r="62" spans="1:7" x14ac:dyDescent="0.2">
      <c r="A62" s="41" t="s">
        <v>110</v>
      </c>
      <c r="B62" s="98">
        <v>0</v>
      </c>
      <c r="C62" s="98">
        <v>0</v>
      </c>
      <c r="D62" s="98">
        <v>0</v>
      </c>
      <c r="E62" s="98">
        <v>0</v>
      </c>
      <c r="F62" s="98">
        <v>0</v>
      </c>
      <c r="G62" s="98">
        <v>0</v>
      </c>
    </row>
    <row r="63" spans="1:7" x14ac:dyDescent="0.2">
      <c r="A63" s="79" t="s">
        <v>137</v>
      </c>
      <c r="B63" s="98"/>
      <c r="C63" s="98"/>
      <c r="D63" s="98"/>
      <c r="E63" s="98"/>
      <c r="F63" s="98"/>
      <c r="G63" s="98"/>
    </row>
    <row r="64" spans="1:7" x14ac:dyDescent="0.2">
      <c r="A64" s="41" t="s">
        <v>182</v>
      </c>
      <c r="B64" s="98">
        <v>0</v>
      </c>
      <c r="C64" s="98">
        <v>0</v>
      </c>
      <c r="D64" s="98">
        <v>0</v>
      </c>
      <c r="E64" s="98">
        <v>0</v>
      </c>
      <c r="F64" s="98">
        <v>0</v>
      </c>
      <c r="G64" s="98">
        <v>0</v>
      </c>
    </row>
    <row r="65" spans="1:7" x14ac:dyDescent="0.2">
      <c r="A65" s="41" t="s">
        <v>29</v>
      </c>
      <c r="B65" s="98">
        <v>0</v>
      </c>
      <c r="C65" s="98">
        <v>0</v>
      </c>
      <c r="D65" s="98">
        <v>0</v>
      </c>
      <c r="E65" s="98">
        <v>0</v>
      </c>
      <c r="F65" s="98">
        <v>0</v>
      </c>
      <c r="G65" s="98">
        <v>0</v>
      </c>
    </row>
    <row r="66" spans="1:7" x14ac:dyDescent="0.2">
      <c r="A66" s="41" t="s">
        <v>123</v>
      </c>
      <c r="B66" s="98">
        <v>0</v>
      </c>
      <c r="C66" s="98">
        <v>0</v>
      </c>
      <c r="D66" s="98">
        <v>0</v>
      </c>
      <c r="E66" s="98">
        <v>0</v>
      </c>
      <c r="F66" s="98">
        <v>0</v>
      </c>
      <c r="G66" s="98">
        <v>0</v>
      </c>
    </row>
    <row r="67" spans="1:7" x14ac:dyDescent="0.2">
      <c r="A67" s="41" t="s">
        <v>124</v>
      </c>
      <c r="B67" s="98">
        <v>0</v>
      </c>
      <c r="C67" s="98">
        <v>0</v>
      </c>
      <c r="D67" s="98">
        <v>0</v>
      </c>
      <c r="E67" s="98">
        <v>0</v>
      </c>
      <c r="F67" s="98">
        <v>0</v>
      </c>
      <c r="G67" s="98">
        <v>0</v>
      </c>
    </row>
    <row r="68" spans="1:7" x14ac:dyDescent="0.2">
      <c r="A68" s="41" t="s">
        <v>174</v>
      </c>
      <c r="B68" s="98">
        <v>0</v>
      </c>
      <c r="C68" s="98">
        <v>0</v>
      </c>
      <c r="D68" s="98">
        <v>0</v>
      </c>
      <c r="E68" s="98">
        <v>0</v>
      </c>
      <c r="F68" s="98">
        <v>0</v>
      </c>
      <c r="G68" s="98">
        <v>0</v>
      </c>
    </row>
    <row r="69" spans="1:7" x14ac:dyDescent="0.2">
      <c r="A69" s="3" t="s">
        <v>165</v>
      </c>
      <c r="B69" s="98">
        <f t="shared" ref="B69:G69" si="0">SUM(B39:B68)</f>
        <v>0</v>
      </c>
      <c r="C69" s="98">
        <f t="shared" si="0"/>
        <v>0</v>
      </c>
      <c r="D69" s="98">
        <f t="shared" si="0"/>
        <v>0</v>
      </c>
      <c r="E69" s="98">
        <f t="shared" si="0"/>
        <v>0</v>
      </c>
      <c r="F69" s="98">
        <f t="shared" si="0"/>
        <v>0</v>
      </c>
      <c r="G69" s="98">
        <f t="shared" si="0"/>
        <v>0</v>
      </c>
    </row>
    <row r="70" spans="1:7" x14ac:dyDescent="0.2">
      <c r="A70" s="99"/>
      <c r="B70" s="98"/>
      <c r="C70" s="98"/>
      <c r="D70" s="98"/>
      <c r="E70" s="98"/>
      <c r="F70" s="98"/>
      <c r="G70" s="98"/>
    </row>
    <row r="71" spans="1:7" x14ac:dyDescent="0.2">
      <c r="A71" s="100" t="s">
        <v>170</v>
      </c>
      <c r="B71" s="98"/>
      <c r="C71" s="98"/>
      <c r="D71" s="98"/>
      <c r="E71" s="98"/>
      <c r="F71" s="98"/>
      <c r="G71" s="98"/>
    </row>
    <row r="72" spans="1:7" x14ac:dyDescent="0.2">
      <c r="A72" s="41" t="s">
        <v>17</v>
      </c>
      <c r="B72" s="98">
        <v>0</v>
      </c>
      <c r="C72" s="98">
        <v>0</v>
      </c>
      <c r="D72" s="98">
        <v>0</v>
      </c>
      <c r="E72" s="98">
        <v>0</v>
      </c>
      <c r="F72" s="98">
        <v>0</v>
      </c>
      <c r="G72" s="98">
        <v>0</v>
      </c>
    </row>
    <row r="73" spans="1:7" x14ac:dyDescent="0.2">
      <c r="A73" s="41" t="s">
        <v>217</v>
      </c>
      <c r="B73" s="98">
        <v>0</v>
      </c>
      <c r="C73" s="98">
        <v>0</v>
      </c>
      <c r="D73" s="98">
        <v>0</v>
      </c>
      <c r="E73" s="98">
        <v>0</v>
      </c>
      <c r="F73" s="98">
        <v>0</v>
      </c>
      <c r="G73" s="98">
        <v>0</v>
      </c>
    </row>
    <row r="74" spans="1:7" x14ac:dyDescent="0.2">
      <c r="A74" s="41" t="s">
        <v>209</v>
      </c>
      <c r="B74" s="98">
        <v>0</v>
      </c>
      <c r="C74" s="98">
        <v>0</v>
      </c>
      <c r="D74" s="98">
        <v>0</v>
      </c>
      <c r="E74" s="98">
        <v>0</v>
      </c>
      <c r="F74" s="98">
        <v>0</v>
      </c>
      <c r="G74" s="98">
        <v>0</v>
      </c>
    </row>
    <row r="75" spans="1:7" x14ac:dyDescent="0.2">
      <c r="A75" s="41" t="s">
        <v>208</v>
      </c>
      <c r="B75" s="98"/>
      <c r="C75" s="98">
        <v>0</v>
      </c>
      <c r="D75" s="98">
        <v>0</v>
      </c>
      <c r="E75" s="98">
        <v>0</v>
      </c>
      <c r="F75" s="98">
        <v>0</v>
      </c>
      <c r="G75" s="98">
        <v>0</v>
      </c>
    </row>
    <row r="76" spans="1:7" x14ac:dyDescent="0.2">
      <c r="A76" s="41" t="s">
        <v>210</v>
      </c>
      <c r="B76" s="98">
        <v>0</v>
      </c>
      <c r="C76" s="98">
        <v>0</v>
      </c>
      <c r="D76" s="98">
        <v>0</v>
      </c>
      <c r="E76" s="98">
        <v>0</v>
      </c>
      <c r="F76" s="98">
        <v>0</v>
      </c>
      <c r="G76" s="98">
        <v>0</v>
      </c>
    </row>
    <row r="77" spans="1:7" x14ac:dyDescent="0.2">
      <c r="A77" s="41" t="s">
        <v>156</v>
      </c>
      <c r="B77" s="98">
        <v>0</v>
      </c>
      <c r="C77" s="98">
        <v>0</v>
      </c>
      <c r="D77" s="98">
        <v>0</v>
      </c>
      <c r="E77" s="98">
        <v>0</v>
      </c>
      <c r="F77" s="98">
        <v>0</v>
      </c>
      <c r="G77" s="98">
        <v>0</v>
      </c>
    </row>
    <row r="78" spans="1:7" x14ac:dyDescent="0.2">
      <c r="A78" s="41" t="s">
        <v>126</v>
      </c>
      <c r="B78" s="98">
        <v>0</v>
      </c>
      <c r="C78" s="98">
        <v>0</v>
      </c>
      <c r="D78" s="98">
        <v>0</v>
      </c>
      <c r="E78" s="98">
        <v>0</v>
      </c>
      <c r="F78" s="98">
        <v>0</v>
      </c>
      <c r="G78" s="98">
        <v>0</v>
      </c>
    </row>
    <row r="79" spans="1:7" x14ac:dyDescent="0.2">
      <c r="A79" s="125" t="s">
        <v>222</v>
      </c>
      <c r="B79" s="98">
        <v>0</v>
      </c>
      <c r="C79" s="98">
        <v>0</v>
      </c>
      <c r="D79" s="98">
        <v>0</v>
      </c>
      <c r="E79" s="98">
        <v>0</v>
      </c>
      <c r="F79" s="98">
        <v>0</v>
      </c>
      <c r="G79" s="98">
        <v>0</v>
      </c>
    </row>
    <row r="80" spans="1:7" x14ac:dyDescent="0.2">
      <c r="A80" s="3" t="s">
        <v>159</v>
      </c>
      <c r="B80" s="98"/>
      <c r="C80" s="98"/>
      <c r="D80" s="98"/>
      <c r="E80" s="98"/>
      <c r="F80" s="98"/>
      <c r="G80" s="98"/>
    </row>
    <row r="81" spans="1:7" x14ac:dyDescent="0.2">
      <c r="A81" s="41" t="s">
        <v>176</v>
      </c>
      <c r="B81" s="98">
        <v>0</v>
      </c>
      <c r="C81" s="98">
        <v>0</v>
      </c>
      <c r="D81" s="98">
        <v>0</v>
      </c>
      <c r="E81" s="98">
        <v>0</v>
      </c>
      <c r="F81" s="98">
        <v>0</v>
      </c>
      <c r="G81" s="98">
        <v>0</v>
      </c>
    </row>
    <row r="82" spans="1:7" x14ac:dyDescent="0.2">
      <c r="A82" s="41" t="s">
        <v>206</v>
      </c>
      <c r="B82" s="98">
        <v>0</v>
      </c>
      <c r="C82" s="98">
        <v>0</v>
      </c>
      <c r="D82" s="98">
        <v>0</v>
      </c>
      <c r="E82" s="98">
        <v>0</v>
      </c>
      <c r="F82" s="98">
        <v>0</v>
      </c>
      <c r="G82" s="98">
        <v>0</v>
      </c>
    </row>
    <row r="83" spans="1:7" x14ac:dyDescent="0.2">
      <c r="A83" s="41" t="s">
        <v>177</v>
      </c>
      <c r="B83" s="98">
        <v>0</v>
      </c>
      <c r="C83" s="98">
        <v>0</v>
      </c>
      <c r="D83" s="98">
        <v>0</v>
      </c>
      <c r="E83" s="98">
        <v>0</v>
      </c>
      <c r="F83" s="98">
        <v>0</v>
      </c>
      <c r="G83" s="98">
        <v>0</v>
      </c>
    </row>
    <row r="84" spans="1:7" x14ac:dyDescent="0.2">
      <c r="A84" s="41" t="s">
        <v>198</v>
      </c>
      <c r="B84" s="98">
        <v>0</v>
      </c>
      <c r="C84" s="98">
        <v>0</v>
      </c>
      <c r="D84" s="98">
        <v>0</v>
      </c>
      <c r="E84" s="98">
        <v>0</v>
      </c>
      <c r="F84" s="98">
        <v>0</v>
      </c>
      <c r="G84" s="98">
        <v>0</v>
      </c>
    </row>
    <row r="85" spans="1:7" x14ac:dyDescent="0.2">
      <c r="B85" s="98"/>
      <c r="C85" s="98"/>
      <c r="D85" s="98"/>
      <c r="E85" s="98"/>
      <c r="F85" s="98"/>
      <c r="G85" s="98"/>
    </row>
    <row r="86" spans="1:7" x14ac:dyDescent="0.2">
      <c r="A86" s="3" t="s">
        <v>160</v>
      </c>
      <c r="B86" s="98"/>
      <c r="C86" s="98"/>
      <c r="D86" s="98"/>
      <c r="E86" s="98"/>
      <c r="F86" s="98"/>
      <c r="G86" s="98"/>
    </row>
    <row r="87" spans="1:7" x14ac:dyDescent="0.2">
      <c r="A87" s="124" t="s">
        <v>154</v>
      </c>
      <c r="B87" s="98">
        <v>0</v>
      </c>
      <c r="C87" s="98">
        <v>0</v>
      </c>
      <c r="D87" s="98">
        <v>0</v>
      </c>
      <c r="E87" s="98">
        <v>0</v>
      </c>
      <c r="F87" s="98">
        <v>0</v>
      </c>
      <c r="G87" s="98">
        <v>0</v>
      </c>
    </row>
    <row r="88" spans="1:7" x14ac:dyDescent="0.2">
      <c r="A88" s="41" t="s">
        <v>211</v>
      </c>
      <c r="B88" s="98">
        <v>0</v>
      </c>
      <c r="C88" s="98">
        <v>0</v>
      </c>
      <c r="D88" s="98">
        <v>0</v>
      </c>
      <c r="E88" s="98">
        <v>0</v>
      </c>
      <c r="F88" s="98">
        <v>0</v>
      </c>
      <c r="G88" s="98">
        <v>0</v>
      </c>
    </row>
    <row r="90" spans="1:7" x14ac:dyDescent="0.2">
      <c r="A90" s="94" t="s">
        <v>161</v>
      </c>
    </row>
    <row r="92" spans="1:7" x14ac:dyDescent="0.2">
      <c r="A92" s="97" t="s">
        <v>167</v>
      </c>
    </row>
    <row r="93" spans="1:7" x14ac:dyDescent="0.2">
      <c r="A93" s="97" t="s">
        <v>163</v>
      </c>
      <c r="B93" s="95"/>
    </row>
    <row r="94" spans="1:7" x14ac:dyDescent="0.2">
      <c r="A94" s="1" t="s">
        <v>104</v>
      </c>
      <c r="B94" s="98">
        <f t="shared" ref="B94:G100" si="1">+B27</f>
        <v>0</v>
      </c>
      <c r="C94">
        <f t="shared" si="1"/>
        <v>0</v>
      </c>
      <c r="D94">
        <f t="shared" si="1"/>
        <v>0</v>
      </c>
      <c r="E94">
        <f t="shared" si="1"/>
        <v>0</v>
      </c>
      <c r="F94">
        <f t="shared" si="1"/>
        <v>0</v>
      </c>
      <c r="G94">
        <f t="shared" si="1"/>
        <v>0</v>
      </c>
    </row>
    <row r="95" spans="1:7" x14ac:dyDescent="0.2">
      <c r="A95" s="1" t="s">
        <v>173</v>
      </c>
      <c r="B95" s="98">
        <f t="shared" si="1"/>
        <v>0</v>
      </c>
      <c r="C95">
        <f t="shared" si="1"/>
        <v>0</v>
      </c>
      <c r="D95">
        <f t="shared" si="1"/>
        <v>0</v>
      </c>
      <c r="E95">
        <f t="shared" si="1"/>
        <v>0</v>
      </c>
      <c r="F95">
        <f t="shared" si="1"/>
        <v>0</v>
      </c>
      <c r="G95">
        <f t="shared" si="1"/>
        <v>0</v>
      </c>
    </row>
    <row r="96" spans="1:7" x14ac:dyDescent="0.2">
      <c r="A96" s="1" t="s">
        <v>169</v>
      </c>
      <c r="B96">
        <f t="shared" si="1"/>
        <v>0</v>
      </c>
      <c r="C96">
        <f t="shared" si="1"/>
        <v>0</v>
      </c>
      <c r="D96">
        <f t="shared" si="1"/>
        <v>0</v>
      </c>
      <c r="E96">
        <f t="shared" si="1"/>
        <v>0</v>
      </c>
      <c r="F96">
        <f t="shared" si="1"/>
        <v>0</v>
      </c>
      <c r="G96">
        <f t="shared" si="1"/>
        <v>0</v>
      </c>
    </row>
    <row r="97" spans="1:7" x14ac:dyDescent="0.2">
      <c r="A97" s="1" t="s">
        <v>105</v>
      </c>
      <c r="B97">
        <f t="shared" si="1"/>
        <v>0</v>
      </c>
      <c r="C97">
        <f t="shared" si="1"/>
        <v>0</v>
      </c>
      <c r="D97">
        <f t="shared" si="1"/>
        <v>0</v>
      </c>
      <c r="E97">
        <f t="shared" si="1"/>
        <v>0</v>
      </c>
      <c r="F97">
        <f t="shared" si="1"/>
        <v>0</v>
      </c>
      <c r="G97">
        <f t="shared" si="1"/>
        <v>0</v>
      </c>
    </row>
    <row r="98" spans="1:7" x14ac:dyDescent="0.2">
      <c r="A98" s="1" t="s">
        <v>106</v>
      </c>
      <c r="B98">
        <f t="shared" si="1"/>
        <v>0</v>
      </c>
      <c r="C98">
        <f t="shared" si="1"/>
        <v>0</v>
      </c>
      <c r="D98">
        <f t="shared" si="1"/>
        <v>0</v>
      </c>
      <c r="E98">
        <f t="shared" si="1"/>
        <v>0</v>
      </c>
      <c r="F98">
        <f t="shared" si="1"/>
        <v>0</v>
      </c>
      <c r="G98">
        <f t="shared" si="1"/>
        <v>0</v>
      </c>
    </row>
    <row r="99" spans="1:7" x14ac:dyDescent="0.2">
      <c r="A99" s="1" t="s">
        <v>107</v>
      </c>
      <c r="B99">
        <f t="shared" si="1"/>
        <v>0</v>
      </c>
      <c r="D99">
        <f t="shared" si="1"/>
        <v>0</v>
      </c>
      <c r="E99">
        <f t="shared" si="1"/>
        <v>0</v>
      </c>
      <c r="F99">
        <f t="shared" si="1"/>
        <v>0</v>
      </c>
      <c r="G99">
        <f t="shared" si="1"/>
        <v>0</v>
      </c>
    </row>
    <row r="100" spans="1:7" x14ac:dyDescent="0.2">
      <c r="A100" s="1" t="s">
        <v>108</v>
      </c>
      <c r="B100">
        <f t="shared" si="1"/>
        <v>0</v>
      </c>
      <c r="C100">
        <f t="shared" si="1"/>
        <v>0</v>
      </c>
      <c r="D100">
        <f t="shared" si="1"/>
        <v>0</v>
      </c>
      <c r="E100">
        <f t="shared" si="1"/>
        <v>0</v>
      </c>
      <c r="F100">
        <f t="shared" si="1"/>
        <v>0</v>
      </c>
      <c r="G100">
        <f t="shared" si="1"/>
        <v>0</v>
      </c>
    </row>
    <row r="101" spans="1:7" x14ac:dyDescent="0.2">
      <c r="A101" s="1" t="s">
        <v>109</v>
      </c>
      <c r="B101">
        <f t="shared" ref="B101:G101" si="2">+B34</f>
        <v>0</v>
      </c>
      <c r="C101">
        <f t="shared" si="2"/>
        <v>0</v>
      </c>
      <c r="D101">
        <f t="shared" si="2"/>
        <v>0</v>
      </c>
      <c r="E101">
        <f t="shared" si="2"/>
        <v>0</v>
      </c>
      <c r="F101">
        <f t="shared" si="2"/>
        <v>0</v>
      </c>
      <c r="G101">
        <f t="shared" si="2"/>
        <v>0</v>
      </c>
    </row>
    <row r="102" spans="1:7" x14ac:dyDescent="0.2">
      <c r="A102" s="1" t="s">
        <v>162</v>
      </c>
      <c r="B102">
        <f t="shared" ref="B102:G102" si="3">+B35</f>
        <v>0</v>
      </c>
      <c r="C102">
        <f t="shared" si="3"/>
        <v>0</v>
      </c>
      <c r="D102">
        <f t="shared" si="3"/>
        <v>0</v>
      </c>
      <c r="E102">
        <f t="shared" si="3"/>
        <v>0</v>
      </c>
      <c r="F102">
        <f t="shared" si="3"/>
        <v>0</v>
      </c>
      <c r="G102">
        <f t="shared" si="3"/>
        <v>0</v>
      </c>
    </row>
    <row r="103" spans="1:7" x14ac:dyDescent="0.2">
      <c r="A103" s="97" t="s">
        <v>146</v>
      </c>
      <c r="B103">
        <f t="shared" ref="B103:G103" si="4">SUM(B94:B102)</f>
        <v>0</v>
      </c>
      <c r="C103">
        <f t="shared" si="4"/>
        <v>0</v>
      </c>
      <c r="D103">
        <f t="shared" si="4"/>
        <v>0</v>
      </c>
      <c r="E103">
        <f t="shared" si="4"/>
        <v>0</v>
      </c>
      <c r="F103">
        <f t="shared" si="4"/>
        <v>0</v>
      </c>
      <c r="G103">
        <f t="shared" si="4"/>
        <v>0</v>
      </c>
    </row>
    <row r="105" spans="1:7" x14ac:dyDescent="0.2">
      <c r="A105" s="41"/>
    </row>
    <row r="106" spans="1:7" x14ac:dyDescent="0.2">
      <c r="A106" s="97" t="s">
        <v>130</v>
      </c>
    </row>
    <row r="107" spans="1:7" x14ac:dyDescent="0.2">
      <c r="A107" s="1" t="s">
        <v>208</v>
      </c>
      <c r="B107">
        <f t="shared" ref="B107:G107" si="5">+B75</f>
        <v>0</v>
      </c>
      <c r="C107">
        <f t="shared" si="5"/>
        <v>0</v>
      </c>
      <c r="D107">
        <f t="shared" si="5"/>
        <v>0</v>
      </c>
      <c r="E107">
        <f t="shared" si="5"/>
        <v>0</v>
      </c>
      <c r="F107">
        <f t="shared" si="5"/>
        <v>0</v>
      </c>
      <c r="G107">
        <f t="shared" si="5"/>
        <v>0</v>
      </c>
    </row>
    <row r="108" spans="1:7" x14ac:dyDescent="0.2">
      <c r="A108" s="1" t="s">
        <v>125</v>
      </c>
      <c r="B108" s="98">
        <f>+B76</f>
        <v>0</v>
      </c>
      <c r="C108" s="98">
        <f t="shared" ref="C108:G110" si="6">+C76</f>
        <v>0</v>
      </c>
      <c r="D108" s="98">
        <f t="shared" si="6"/>
        <v>0</v>
      </c>
      <c r="E108" s="98">
        <f t="shared" si="6"/>
        <v>0</v>
      </c>
      <c r="F108" s="98">
        <f t="shared" si="6"/>
        <v>0</v>
      </c>
      <c r="G108" s="98">
        <f t="shared" si="6"/>
        <v>0</v>
      </c>
    </row>
    <row r="109" spans="1:7" x14ac:dyDescent="0.2">
      <c r="A109" s="1" t="s">
        <v>156</v>
      </c>
      <c r="B109" s="98">
        <f>+B77</f>
        <v>0</v>
      </c>
      <c r="C109">
        <f t="shared" si="6"/>
        <v>0</v>
      </c>
      <c r="D109">
        <f t="shared" si="6"/>
        <v>0</v>
      </c>
      <c r="E109">
        <f t="shared" si="6"/>
        <v>0</v>
      </c>
      <c r="F109">
        <f t="shared" si="6"/>
        <v>0</v>
      </c>
      <c r="G109">
        <f t="shared" si="6"/>
        <v>0</v>
      </c>
    </row>
    <row r="110" spans="1:7" x14ac:dyDescent="0.2">
      <c r="A110" s="1" t="s">
        <v>126</v>
      </c>
      <c r="B110" s="98">
        <f>+B78</f>
        <v>0</v>
      </c>
      <c r="C110">
        <f t="shared" si="6"/>
        <v>0</v>
      </c>
      <c r="D110">
        <f t="shared" si="6"/>
        <v>0</v>
      </c>
      <c r="E110">
        <f t="shared" si="6"/>
        <v>0</v>
      </c>
      <c r="F110">
        <f t="shared" si="6"/>
        <v>0</v>
      </c>
      <c r="G110">
        <f t="shared" si="6"/>
        <v>0</v>
      </c>
    </row>
    <row r="111" spans="1:7" x14ac:dyDescent="0.2">
      <c r="A111" s="97" t="s">
        <v>101</v>
      </c>
      <c r="B111">
        <f t="shared" ref="B111:G111" si="7">SUM(B107:B109)</f>
        <v>0</v>
      </c>
      <c r="C111">
        <f t="shared" si="7"/>
        <v>0</v>
      </c>
      <c r="D111">
        <f t="shared" si="7"/>
        <v>0</v>
      </c>
      <c r="E111">
        <f t="shared" si="7"/>
        <v>0</v>
      </c>
      <c r="F111">
        <f t="shared" si="7"/>
        <v>0</v>
      </c>
      <c r="G111">
        <f t="shared" si="7"/>
        <v>0</v>
      </c>
    </row>
    <row r="112" spans="1:7" x14ac:dyDescent="0.2">
      <c r="A112" s="41"/>
    </row>
    <row r="113" spans="1:7" x14ac:dyDescent="0.2">
      <c r="A113" s="94" t="s">
        <v>129</v>
      </c>
    </row>
    <row r="114" spans="1:7" x14ac:dyDescent="0.2">
      <c r="A114" s="1" t="s">
        <v>207</v>
      </c>
      <c r="B114">
        <f t="shared" ref="B114:G114" si="8">+B82</f>
        <v>0</v>
      </c>
      <c r="C114">
        <f t="shared" si="8"/>
        <v>0</v>
      </c>
      <c r="D114">
        <f t="shared" si="8"/>
        <v>0</v>
      </c>
      <c r="E114">
        <f t="shared" si="8"/>
        <v>0</v>
      </c>
      <c r="F114">
        <f t="shared" si="8"/>
        <v>0</v>
      </c>
      <c r="G114">
        <f t="shared" si="8"/>
        <v>0</v>
      </c>
    </row>
    <row r="115" spans="1:7" x14ac:dyDescent="0.2">
      <c r="A115" s="1" t="s">
        <v>183</v>
      </c>
      <c r="B115" s="98">
        <f t="shared" ref="B115:G115" si="9">-B83</f>
        <v>0</v>
      </c>
      <c r="C115" s="98">
        <f t="shared" si="9"/>
        <v>0</v>
      </c>
      <c r="D115" s="98">
        <f t="shared" si="9"/>
        <v>0</v>
      </c>
      <c r="E115" s="98">
        <f t="shared" si="9"/>
        <v>0</v>
      </c>
      <c r="F115" s="98">
        <f t="shared" si="9"/>
        <v>0</v>
      </c>
      <c r="G115" s="98">
        <f t="shared" si="9"/>
        <v>0</v>
      </c>
    </row>
    <row r="116" spans="1:7" x14ac:dyDescent="0.2">
      <c r="A116" s="94" t="s">
        <v>128</v>
      </c>
      <c r="B116">
        <f t="shared" ref="B116:G116" si="10">SUM(B114:B115)</f>
        <v>0</v>
      </c>
      <c r="C116">
        <f t="shared" si="10"/>
        <v>0</v>
      </c>
      <c r="D116">
        <f t="shared" si="10"/>
        <v>0</v>
      </c>
      <c r="E116">
        <f t="shared" si="10"/>
        <v>0</v>
      </c>
      <c r="F116">
        <f t="shared" si="10"/>
        <v>0</v>
      </c>
      <c r="G116">
        <f t="shared" si="10"/>
        <v>0</v>
      </c>
    </row>
    <row r="117" spans="1:7" x14ac:dyDescent="0.2">
      <c r="A117" s="41"/>
    </row>
    <row r="119" spans="1:7" x14ac:dyDescent="0.2">
      <c r="A119" s="41"/>
      <c r="G119" s="110"/>
    </row>
    <row r="120" spans="1:7" x14ac:dyDescent="0.2">
      <c r="A120" s="94" t="s">
        <v>132</v>
      </c>
    </row>
    <row r="121" spans="1:7" x14ac:dyDescent="0.2">
      <c r="A121" s="1" t="s">
        <v>104</v>
      </c>
      <c r="B121">
        <f t="shared" ref="B121:G121" si="11">+B94</f>
        <v>0</v>
      </c>
      <c r="C121">
        <f t="shared" si="11"/>
        <v>0</v>
      </c>
      <c r="D121">
        <f t="shared" si="11"/>
        <v>0</v>
      </c>
      <c r="E121">
        <f t="shared" si="11"/>
        <v>0</v>
      </c>
      <c r="F121">
        <f t="shared" si="11"/>
        <v>0</v>
      </c>
      <c r="G121">
        <f t="shared" si="11"/>
        <v>0</v>
      </c>
    </row>
    <row r="122" spans="1:7" x14ac:dyDescent="0.2">
      <c r="A122" s="1" t="s">
        <v>169</v>
      </c>
      <c r="B122">
        <f>+B96</f>
        <v>0</v>
      </c>
      <c r="C122">
        <f t="shared" ref="C122:G124" si="12">+C96</f>
        <v>0</v>
      </c>
      <c r="D122">
        <f t="shared" si="12"/>
        <v>0</v>
      </c>
      <c r="E122">
        <f t="shared" si="12"/>
        <v>0</v>
      </c>
      <c r="F122">
        <f t="shared" si="12"/>
        <v>0</v>
      </c>
      <c r="G122">
        <f t="shared" si="12"/>
        <v>0</v>
      </c>
    </row>
    <row r="123" spans="1:7" x14ac:dyDescent="0.2">
      <c r="A123" s="1" t="s">
        <v>105</v>
      </c>
      <c r="B123">
        <f>+B97</f>
        <v>0</v>
      </c>
      <c r="C123">
        <f t="shared" si="12"/>
        <v>0</v>
      </c>
      <c r="D123">
        <f t="shared" si="12"/>
        <v>0</v>
      </c>
      <c r="E123">
        <f t="shared" si="12"/>
        <v>0</v>
      </c>
      <c r="F123">
        <f t="shared" si="12"/>
        <v>0</v>
      </c>
      <c r="G123">
        <f t="shared" si="12"/>
        <v>0</v>
      </c>
    </row>
    <row r="124" spans="1:7" x14ac:dyDescent="0.2">
      <c r="A124" s="1" t="s">
        <v>106</v>
      </c>
      <c r="B124">
        <f>+B98</f>
        <v>0</v>
      </c>
      <c r="C124">
        <f t="shared" si="12"/>
        <v>0</v>
      </c>
      <c r="D124">
        <f t="shared" si="12"/>
        <v>0</v>
      </c>
      <c r="E124">
        <f t="shared" si="12"/>
        <v>0</v>
      </c>
      <c r="F124">
        <f t="shared" si="12"/>
        <v>0</v>
      </c>
      <c r="G124">
        <f t="shared" si="12"/>
        <v>0</v>
      </c>
    </row>
    <row r="125" spans="1:7" x14ac:dyDescent="0.2">
      <c r="A125" s="94" t="s">
        <v>131</v>
      </c>
      <c r="B125">
        <f t="shared" ref="B125:G125" si="13">SUM(B121:B124)</f>
        <v>0</v>
      </c>
      <c r="C125">
        <f t="shared" si="13"/>
        <v>0</v>
      </c>
      <c r="D125">
        <f t="shared" si="13"/>
        <v>0</v>
      </c>
      <c r="E125">
        <f t="shared" si="13"/>
        <v>0</v>
      </c>
      <c r="F125">
        <f t="shared" si="13"/>
        <v>0</v>
      </c>
      <c r="G125">
        <f t="shared" si="13"/>
        <v>0</v>
      </c>
    </row>
    <row r="128" spans="1:7" x14ac:dyDescent="0.2">
      <c r="A128" s="94" t="s">
        <v>155</v>
      </c>
    </row>
    <row r="129" spans="1:7" x14ac:dyDescent="0.2">
      <c r="A129" s="1" t="s">
        <v>155</v>
      </c>
      <c r="B129">
        <f t="shared" ref="B129:G129" si="14">+B23</f>
        <v>0</v>
      </c>
      <c r="C129">
        <f t="shared" si="14"/>
        <v>0</v>
      </c>
      <c r="D129">
        <f t="shared" si="14"/>
        <v>0</v>
      </c>
      <c r="E129">
        <f t="shared" si="14"/>
        <v>0</v>
      </c>
      <c r="F129">
        <f t="shared" si="14"/>
        <v>0</v>
      </c>
      <c r="G129">
        <f t="shared" si="14"/>
        <v>0</v>
      </c>
    </row>
    <row r="130" spans="1:7" x14ac:dyDescent="0.2">
      <c r="A130" s="1" t="s">
        <v>157</v>
      </c>
      <c r="B130">
        <f t="shared" ref="B130:G130" si="15">+B88</f>
        <v>0</v>
      </c>
      <c r="C130">
        <f t="shared" si="15"/>
        <v>0</v>
      </c>
      <c r="D130">
        <f t="shared" si="15"/>
        <v>0</v>
      </c>
      <c r="E130">
        <f t="shared" si="15"/>
        <v>0</v>
      </c>
      <c r="F130">
        <f t="shared" si="15"/>
        <v>0</v>
      </c>
      <c r="G130">
        <f t="shared" si="15"/>
        <v>0</v>
      </c>
    </row>
    <row r="131" spans="1:7" x14ac:dyDescent="0.2">
      <c r="A131" s="94" t="s">
        <v>155</v>
      </c>
      <c r="B131">
        <f t="shared" ref="B131:G131" si="16">+B129-B130</f>
        <v>0</v>
      </c>
      <c r="C131">
        <f t="shared" si="16"/>
        <v>0</v>
      </c>
      <c r="D131">
        <f>+D129-D130</f>
        <v>0</v>
      </c>
      <c r="E131">
        <f t="shared" si="16"/>
        <v>0</v>
      </c>
      <c r="F131">
        <f t="shared" si="16"/>
        <v>0</v>
      </c>
      <c r="G131">
        <f t="shared" si="16"/>
        <v>0</v>
      </c>
    </row>
  </sheetData>
  <protectedRanges>
    <protectedRange sqref="B87:G88" name="Range14"/>
    <protectedRange sqref="B15:G16 B18:G20 B64:G68 B39:G50 B72:G78 B81:G84 B22:G24 B27:G35 B52:G62" name="Range8"/>
    <protectedRange sqref="C8" name="Range1"/>
    <protectedRange sqref="B12:G12" name="Range2"/>
  </protectedRanges>
  <phoneticPr fontId="13" type="noConversion"/>
  <printOptions gridLines="1"/>
  <pageMargins left="0.3" right="0.32" top="0.34" bottom="0.25" header="0.35" footer="0.5"/>
  <pageSetup scale="85" orientation="landscape" r:id="rId1"/>
  <headerFooter alignWithMargins="0"/>
  <rowBreaks count="2" manualBreakCount="2">
    <brk id="50" max="16383" man="1"/>
    <brk id="9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workbookViewId="0"/>
  </sheetViews>
  <sheetFormatPr defaultRowHeight="12.75" x14ac:dyDescent="0.2"/>
  <cols>
    <col min="1" max="1" width="43.7109375" customWidth="1"/>
    <col min="2" max="2" width="26.5703125" customWidth="1"/>
  </cols>
  <sheetData>
    <row r="1" spans="1:2" ht="13.5" thickBot="1" x14ac:dyDescent="0.25">
      <c r="A1" s="41" t="s">
        <v>152</v>
      </c>
      <c r="B1" s="109">
        <f>+'Input Sheet  '!D15</f>
        <v>0</v>
      </c>
    </row>
    <row r="2" spans="1:2" x14ac:dyDescent="0.2">
      <c r="A2" s="41" t="s">
        <v>195</v>
      </c>
      <c r="B2" s="111">
        <v>0</v>
      </c>
    </row>
    <row r="3" spans="1:2" x14ac:dyDescent="0.2">
      <c r="A3" s="41" t="s">
        <v>195</v>
      </c>
      <c r="B3" s="111">
        <v>0</v>
      </c>
    </row>
    <row r="4" spans="1:2" x14ac:dyDescent="0.2">
      <c r="A4" s="41" t="s">
        <v>195</v>
      </c>
      <c r="B4" s="111">
        <v>0</v>
      </c>
    </row>
    <row r="5" spans="1:2" x14ac:dyDescent="0.2">
      <c r="A5" s="41" t="s">
        <v>195</v>
      </c>
      <c r="B5" s="111">
        <v>0</v>
      </c>
    </row>
    <row r="6" spans="1:2" x14ac:dyDescent="0.2">
      <c r="A6" s="41" t="s">
        <v>195</v>
      </c>
      <c r="B6" s="111">
        <v>0</v>
      </c>
    </row>
    <row r="7" spans="1:2" x14ac:dyDescent="0.2">
      <c r="A7" s="41" t="s">
        <v>195</v>
      </c>
      <c r="B7" s="111">
        <v>0</v>
      </c>
    </row>
    <row r="8" spans="1:2" x14ac:dyDescent="0.2">
      <c r="A8" s="41" t="s">
        <v>188</v>
      </c>
      <c r="B8" s="111">
        <f>SUM(B1:B7)</f>
        <v>0</v>
      </c>
    </row>
    <row r="9" spans="1:2" ht="13.5" thickBot="1" x14ac:dyDescent="0.25">
      <c r="A9" s="112"/>
    </row>
    <row r="10" spans="1:2" ht="13.5" thickBot="1" x14ac:dyDescent="0.25">
      <c r="A10" s="41" t="s">
        <v>172</v>
      </c>
      <c r="B10" s="113">
        <f>+'Input Sheet  '!D18</f>
        <v>0</v>
      </c>
    </row>
    <row r="11" spans="1:2" x14ac:dyDescent="0.2">
      <c r="A11" s="41" t="s">
        <v>195</v>
      </c>
      <c r="B11" s="111">
        <v>0</v>
      </c>
    </row>
    <row r="12" spans="1:2" x14ac:dyDescent="0.2">
      <c r="A12" s="41" t="s">
        <v>195</v>
      </c>
      <c r="B12" s="111">
        <v>0</v>
      </c>
    </row>
    <row r="13" spans="1:2" x14ac:dyDescent="0.2">
      <c r="A13" s="41" t="s">
        <v>195</v>
      </c>
      <c r="B13" s="111">
        <v>0</v>
      </c>
    </row>
    <row r="14" spans="1:2" x14ac:dyDescent="0.2">
      <c r="A14" s="41" t="s">
        <v>195</v>
      </c>
      <c r="B14" s="111">
        <v>0</v>
      </c>
    </row>
    <row r="15" spans="1:2" x14ac:dyDescent="0.2">
      <c r="A15" s="41" t="s">
        <v>195</v>
      </c>
      <c r="B15" s="111">
        <v>0</v>
      </c>
    </row>
    <row r="16" spans="1:2" x14ac:dyDescent="0.2">
      <c r="A16" s="41" t="s">
        <v>188</v>
      </c>
      <c r="B16" s="111">
        <f>SUM(B10:B15)</f>
        <v>0</v>
      </c>
    </row>
    <row r="18" spans="1:2" x14ac:dyDescent="0.2">
      <c r="A18" s="97" t="s">
        <v>196</v>
      </c>
    </row>
    <row r="20" spans="1:2" x14ac:dyDescent="0.2">
      <c r="A20" s="114" t="s">
        <v>189</v>
      </c>
    </row>
    <row r="21" spans="1:2" x14ac:dyDescent="0.2">
      <c r="A21" s="115" t="s">
        <v>152</v>
      </c>
      <c r="B21" s="116">
        <v>1800000</v>
      </c>
    </row>
    <row r="22" spans="1:2" x14ac:dyDescent="0.2">
      <c r="A22" s="117" t="s">
        <v>190</v>
      </c>
      <c r="B22" s="118">
        <v>-822637</v>
      </c>
    </row>
    <row r="23" spans="1:2" x14ac:dyDescent="0.2">
      <c r="A23" s="117" t="s">
        <v>191</v>
      </c>
      <c r="B23" s="118">
        <v>-977363</v>
      </c>
    </row>
    <row r="24" spans="1:2" x14ac:dyDescent="0.2">
      <c r="A24" s="119" t="s">
        <v>188</v>
      </c>
      <c r="B24" s="120">
        <f>SUM(B21:B23)</f>
        <v>0</v>
      </c>
    </row>
    <row r="26" spans="1:2" x14ac:dyDescent="0.2">
      <c r="A26" s="115" t="s">
        <v>172</v>
      </c>
      <c r="B26" s="116">
        <v>14200000</v>
      </c>
    </row>
    <row r="27" spans="1:2" x14ac:dyDescent="0.2">
      <c r="A27" s="117" t="s">
        <v>192</v>
      </c>
      <c r="B27" s="118">
        <v>-5000000</v>
      </c>
    </row>
    <row r="28" spans="1:2" x14ac:dyDescent="0.2">
      <c r="A28" s="117" t="s">
        <v>193</v>
      </c>
      <c r="B28" s="118">
        <v>-1200000</v>
      </c>
    </row>
    <row r="29" spans="1:2" x14ac:dyDescent="0.2">
      <c r="A29" s="117" t="s">
        <v>194</v>
      </c>
      <c r="B29" s="118">
        <v>-8000000</v>
      </c>
    </row>
    <row r="30" spans="1:2" x14ac:dyDescent="0.2">
      <c r="A30" s="117" t="s">
        <v>188</v>
      </c>
      <c r="B30" s="121">
        <f>SUM(B26:B29)</f>
        <v>0</v>
      </c>
    </row>
  </sheetData>
  <phoneticPr fontId="13" type="noConversion"/>
  <pageMargins left="0.75" right="0.75" top="1" bottom="1" header="0.5" footer="0.5"/>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AU37"/>
  <sheetViews>
    <sheetView zoomScaleNormal="100" workbookViewId="0">
      <selection activeCell="A6" sqref="A6"/>
    </sheetView>
  </sheetViews>
  <sheetFormatPr defaultRowHeight="12.75" x14ac:dyDescent="0.2"/>
  <cols>
    <col min="1" max="1" width="44.28515625" customWidth="1"/>
    <col min="2" max="2" width="15.85546875" customWidth="1"/>
    <col min="3" max="3" width="14.7109375" style="23" customWidth="1"/>
    <col min="4" max="4" width="15" customWidth="1"/>
    <col min="5" max="5" width="16" customWidth="1"/>
    <col min="6" max="6" width="16.42578125" customWidth="1"/>
    <col min="7" max="7" width="17.7109375" customWidth="1"/>
    <col min="8" max="8" width="12.85546875" bestFit="1" customWidth="1"/>
  </cols>
  <sheetData>
    <row r="2" spans="1:47" x14ac:dyDescent="0.2">
      <c r="B2" s="122" t="s">
        <v>202</v>
      </c>
    </row>
    <row r="3" spans="1:47" x14ac:dyDescent="0.2">
      <c r="B3" s="122" t="s">
        <v>224</v>
      </c>
    </row>
    <row r="4" spans="1:47" x14ac:dyDescent="0.2">
      <c r="B4" s="152" t="str">
        <f>'Margin Ratios'!B4</f>
        <v>Organization's Name</v>
      </c>
      <c r="C4" s="153"/>
    </row>
    <row r="6" spans="1:47" x14ac:dyDescent="0.2">
      <c r="B6" s="3" t="s">
        <v>21</v>
      </c>
    </row>
    <row r="7" spans="1:47" ht="13.5" thickBot="1" x14ac:dyDescent="0.25">
      <c r="A7" s="79"/>
      <c r="E7" s="3" t="s">
        <v>0</v>
      </c>
    </row>
    <row r="8" spans="1:47" x14ac:dyDescent="0.2">
      <c r="B8" s="42" t="s">
        <v>139</v>
      </c>
      <c r="C8" s="43" t="s">
        <v>3</v>
      </c>
      <c r="D8" s="42" t="s">
        <v>75</v>
      </c>
      <c r="E8" s="42" t="s">
        <v>4</v>
      </c>
      <c r="F8" s="42" t="s">
        <v>5</v>
      </c>
      <c r="G8" s="42" t="s">
        <v>5</v>
      </c>
    </row>
    <row r="9" spans="1:47" x14ac:dyDescent="0.2">
      <c r="B9" s="44" t="s">
        <v>138</v>
      </c>
      <c r="C9" s="45" t="s">
        <v>6</v>
      </c>
      <c r="D9" s="44" t="s">
        <v>6</v>
      </c>
      <c r="E9" s="44" t="s">
        <v>7</v>
      </c>
      <c r="F9" s="44" t="s">
        <v>8</v>
      </c>
      <c r="G9" s="44" t="s">
        <v>9</v>
      </c>
    </row>
    <row r="10" spans="1:47" ht="13.5" thickBot="1" x14ac:dyDescent="0.25">
      <c r="B10" s="50" t="str">
        <f>'Margin Ratios'!B11</f>
        <v>mm/dd/yy</v>
      </c>
      <c r="C10" s="51" t="str">
        <f>'Margin Ratios'!C11</f>
        <v>mm/dd/yy</v>
      </c>
      <c r="D10" s="51" t="str">
        <f>'Margin Ratios'!D11</f>
        <v>mm/dd/yy</v>
      </c>
      <c r="E10" s="51" t="str">
        <f>'Margin Ratios'!E11</f>
        <v>mm/dd/yy</v>
      </c>
      <c r="F10" s="51" t="str">
        <f>'Margin Ratios'!F11</f>
        <v>mm/dd/yy</v>
      </c>
      <c r="G10" s="50" t="str">
        <f>'Margin Ratios'!G11</f>
        <v>mm/dd/yy</v>
      </c>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row>
    <row r="11" spans="1:47" ht="13.5" thickBot="1" x14ac:dyDescent="0.25">
      <c r="A11" s="3" t="s">
        <v>141</v>
      </c>
      <c r="B11" s="50"/>
      <c r="C11" s="51"/>
      <c r="D11" s="51"/>
      <c r="E11" s="51"/>
      <c r="F11" s="51"/>
      <c r="G11" s="91"/>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row>
    <row r="12" spans="1:47" ht="13.5" thickBot="1" x14ac:dyDescent="0.25">
      <c r="A12" s="41" t="s">
        <v>103</v>
      </c>
      <c r="B12" s="108">
        <f>+'Input Sheet  '!B16</f>
        <v>0</v>
      </c>
      <c r="C12" s="108">
        <f>+'Input Sheet  '!C16</f>
        <v>0</v>
      </c>
      <c r="D12" s="108">
        <f>+'Input Sheet  '!D16</f>
        <v>0</v>
      </c>
      <c r="E12" s="108">
        <f>+'Input Sheet  '!E16</f>
        <v>0</v>
      </c>
      <c r="F12" s="108">
        <f>+'Input Sheet  '!F16</f>
        <v>0</v>
      </c>
      <c r="G12" s="108">
        <f>+'Input Sheet  '!G16</f>
        <v>0</v>
      </c>
      <c r="H12" s="39"/>
    </row>
    <row r="13" spans="1:47" ht="13.5" thickBot="1" x14ac:dyDescent="0.25">
      <c r="A13" s="41" t="s">
        <v>151</v>
      </c>
      <c r="B13" s="108">
        <f>+'Input Sheet  '!B125</f>
        <v>0</v>
      </c>
      <c r="C13" s="108">
        <f>+'Input Sheet  '!C125</f>
        <v>0</v>
      </c>
      <c r="D13" s="108">
        <f>+'Input Sheet  '!D125</f>
        <v>0</v>
      </c>
      <c r="E13" s="108">
        <f>+'Input Sheet  '!E125</f>
        <v>0</v>
      </c>
      <c r="F13" s="108">
        <f>+'Input Sheet  '!F125</f>
        <v>0</v>
      </c>
      <c r="G13" s="108">
        <f>+'Input Sheet  '!G125</f>
        <v>0</v>
      </c>
      <c r="H13" s="39"/>
    </row>
    <row r="14" spans="1:47" ht="13.5" thickBot="1" x14ac:dyDescent="0.25">
      <c r="A14" s="1" t="s">
        <v>22</v>
      </c>
      <c r="B14" s="22">
        <f t="shared" ref="B14:G14" si="0">B13/365</f>
        <v>0</v>
      </c>
      <c r="C14" s="22">
        <f t="shared" si="0"/>
        <v>0</v>
      </c>
      <c r="D14" s="22">
        <f t="shared" si="0"/>
        <v>0</v>
      </c>
      <c r="E14" s="22">
        <f t="shared" si="0"/>
        <v>0</v>
      </c>
      <c r="F14" s="22">
        <f t="shared" si="0"/>
        <v>0</v>
      </c>
      <c r="G14" s="22">
        <f t="shared" si="0"/>
        <v>0</v>
      </c>
    </row>
    <row r="15" spans="1:47" ht="13.5" thickBot="1" x14ac:dyDescent="0.25">
      <c r="A15" s="3" t="s">
        <v>142</v>
      </c>
      <c r="B15" s="30" t="e">
        <f t="shared" ref="B15:G15" si="1">B12/B14</f>
        <v>#DIV/0!</v>
      </c>
      <c r="C15" s="30" t="e">
        <f t="shared" si="1"/>
        <v>#DIV/0!</v>
      </c>
      <c r="D15" s="30" t="e">
        <f t="shared" si="1"/>
        <v>#DIV/0!</v>
      </c>
      <c r="E15" s="30" t="e">
        <f t="shared" si="1"/>
        <v>#DIV/0!</v>
      </c>
      <c r="F15" s="30" t="e">
        <f t="shared" si="1"/>
        <v>#DIV/0!</v>
      </c>
      <c r="G15" s="30" t="e">
        <f t="shared" si="1"/>
        <v>#DIV/0!</v>
      </c>
    </row>
    <row r="16" spans="1:47" x14ac:dyDescent="0.2">
      <c r="A16" s="1"/>
    </row>
    <row r="17" spans="1:8" x14ac:dyDescent="0.2">
      <c r="A17" s="7"/>
    </row>
    <row r="18" spans="1:8" ht="13.5" thickBot="1" x14ac:dyDescent="0.25">
      <c r="A18" s="3" t="s">
        <v>24</v>
      </c>
    </row>
    <row r="19" spans="1:8" ht="13.5" thickBot="1" x14ac:dyDescent="0.25">
      <c r="A19" s="41" t="s">
        <v>134</v>
      </c>
      <c r="B19" s="109">
        <f>+'Input Sheet  '!B15</f>
        <v>0</v>
      </c>
      <c r="C19" s="109">
        <f>+'Input Sheet  '!C15</f>
        <v>0</v>
      </c>
      <c r="D19" s="109">
        <f>+'Input Sheet  '!D15</f>
        <v>0</v>
      </c>
      <c r="E19" s="109">
        <f>+'Input Sheet  '!E15</f>
        <v>0</v>
      </c>
      <c r="F19" s="109">
        <f>+'Input Sheet  '!F15</f>
        <v>0</v>
      </c>
      <c r="G19" s="109">
        <f>+'Input Sheet  '!G15</f>
        <v>0</v>
      </c>
      <c r="H19" s="39"/>
    </row>
    <row r="20" spans="1:8" ht="13.5" thickBot="1" x14ac:dyDescent="0.25">
      <c r="A20" s="41" t="s">
        <v>135</v>
      </c>
      <c r="B20" s="108">
        <f>+'Input Sheet  '!B18</f>
        <v>0</v>
      </c>
      <c r="C20" s="108">
        <f>+'Input Sheet  '!C18</f>
        <v>0</v>
      </c>
      <c r="D20" s="108">
        <f>+'Input Sheet  '!D18</f>
        <v>0</v>
      </c>
      <c r="E20" s="108">
        <f>+'Input Sheet  '!E18</f>
        <v>0</v>
      </c>
      <c r="F20" s="108">
        <f>+'Input Sheet  '!F18</f>
        <v>0</v>
      </c>
      <c r="G20" s="108">
        <f>+'Input Sheet  '!G18</f>
        <v>0</v>
      </c>
      <c r="H20" s="39"/>
    </row>
    <row r="21" spans="1:8" ht="13.5" thickBot="1" x14ac:dyDescent="0.25">
      <c r="A21" s="1" t="s">
        <v>25</v>
      </c>
      <c r="B21" s="22">
        <f t="shared" ref="B21:G21" si="2">SUM(B19:B20)</f>
        <v>0</v>
      </c>
      <c r="C21" s="22">
        <f t="shared" si="2"/>
        <v>0</v>
      </c>
      <c r="D21" s="22">
        <f t="shared" si="2"/>
        <v>0</v>
      </c>
      <c r="E21" s="22">
        <f t="shared" si="2"/>
        <v>0</v>
      </c>
      <c r="F21" s="22">
        <f t="shared" si="2"/>
        <v>0</v>
      </c>
      <c r="G21" s="22">
        <f t="shared" si="2"/>
        <v>0</v>
      </c>
    </row>
    <row r="22" spans="1:8" ht="13.5" thickBot="1" x14ac:dyDescent="0.25">
      <c r="A22" s="1" t="s">
        <v>13</v>
      </c>
      <c r="B22" s="22">
        <f>+'Margin Ratios'!B23</f>
        <v>0</v>
      </c>
      <c r="C22" s="22">
        <f>+'Margin Ratios'!C23</f>
        <v>0</v>
      </c>
      <c r="D22" s="22">
        <f>+'Margin Ratios'!D23</f>
        <v>0</v>
      </c>
      <c r="E22" s="22">
        <f>+'Margin Ratios'!E23</f>
        <v>0</v>
      </c>
      <c r="F22" s="22">
        <f>+'Margin Ratios'!F23</f>
        <v>0</v>
      </c>
      <c r="G22" s="22">
        <f>+'Margin Ratios'!G23</f>
        <v>0</v>
      </c>
    </row>
    <row r="23" spans="1:8" ht="13.5" thickBot="1" x14ac:dyDescent="0.25">
      <c r="A23" s="1" t="s">
        <v>26</v>
      </c>
      <c r="B23" s="22">
        <f t="shared" ref="B23:G23" si="3">B22/365</f>
        <v>0</v>
      </c>
      <c r="C23" s="22">
        <f t="shared" si="3"/>
        <v>0</v>
      </c>
      <c r="D23" s="22">
        <f t="shared" si="3"/>
        <v>0</v>
      </c>
      <c r="E23" s="22">
        <f t="shared" si="3"/>
        <v>0</v>
      </c>
      <c r="F23" s="22">
        <f t="shared" si="3"/>
        <v>0</v>
      </c>
      <c r="G23" s="22">
        <f t="shared" si="3"/>
        <v>0</v>
      </c>
      <c r="H23" s="9"/>
    </row>
    <row r="24" spans="1:8" ht="13.5" thickBot="1" x14ac:dyDescent="0.25">
      <c r="A24" s="3" t="s">
        <v>27</v>
      </c>
      <c r="B24" s="30" t="e">
        <f t="shared" ref="B24:G24" si="4">B21/B23</f>
        <v>#DIV/0!</v>
      </c>
      <c r="C24" s="30" t="e">
        <f t="shared" si="4"/>
        <v>#DIV/0!</v>
      </c>
      <c r="D24" s="30" t="e">
        <f t="shared" si="4"/>
        <v>#DIV/0!</v>
      </c>
      <c r="E24" s="30" t="e">
        <f t="shared" si="4"/>
        <v>#DIV/0!</v>
      </c>
      <c r="F24" s="30" t="e">
        <f t="shared" si="4"/>
        <v>#DIV/0!</v>
      </c>
      <c r="G24" s="30" t="e">
        <f t="shared" si="4"/>
        <v>#DIV/0!</v>
      </c>
    </row>
    <row r="25" spans="1:8" x14ac:dyDescent="0.2">
      <c r="C25"/>
    </row>
    <row r="26" spans="1:8" x14ac:dyDescent="0.2">
      <c r="C26"/>
    </row>
    <row r="27" spans="1:8" ht="13.5" thickBot="1" x14ac:dyDescent="0.25">
      <c r="C27"/>
    </row>
    <row r="28" spans="1:8" x14ac:dyDescent="0.2">
      <c r="B28" s="42" t="s">
        <v>139</v>
      </c>
      <c r="C28" s="43" t="s">
        <v>3</v>
      </c>
      <c r="D28" s="42" t="s">
        <v>75</v>
      </c>
      <c r="E28" s="42" t="s">
        <v>4</v>
      </c>
      <c r="F28" s="42" t="s">
        <v>5</v>
      </c>
      <c r="G28" s="42" t="s">
        <v>5</v>
      </c>
    </row>
    <row r="29" spans="1:8" x14ac:dyDescent="0.2">
      <c r="B29" s="44" t="s">
        <v>138</v>
      </c>
      <c r="C29" s="45" t="s">
        <v>6</v>
      </c>
      <c r="D29" s="44" t="s">
        <v>6</v>
      </c>
      <c r="E29" s="44" t="s">
        <v>7</v>
      </c>
      <c r="F29" s="44" t="s">
        <v>8</v>
      </c>
      <c r="G29" s="44" t="s">
        <v>9</v>
      </c>
    </row>
    <row r="30" spans="1:8" ht="13.5" thickBot="1" x14ac:dyDescent="0.25">
      <c r="B30" s="47" t="str">
        <f>'Margin Ratios'!B11</f>
        <v>mm/dd/yy</v>
      </c>
      <c r="C30" s="47" t="str">
        <f>'Margin Ratios'!C11</f>
        <v>mm/dd/yy</v>
      </c>
      <c r="D30" s="47" t="str">
        <f>'Margin Ratios'!D11</f>
        <v>mm/dd/yy</v>
      </c>
      <c r="E30" s="47" t="str">
        <f>'Margin Ratios'!E11</f>
        <v>mm/dd/yy</v>
      </c>
      <c r="F30" s="47" t="str">
        <f>'Margin Ratios'!F11</f>
        <v>mm/dd/yy</v>
      </c>
      <c r="G30" s="47" t="str">
        <f>'Margin Ratios'!G11</f>
        <v>mm/dd/yy</v>
      </c>
    </row>
    <row r="31" spans="1:8" ht="13.5" thickBot="1" x14ac:dyDescent="0.25">
      <c r="A31" s="3" t="s">
        <v>28</v>
      </c>
      <c r="B31" s="47"/>
      <c r="C31" s="47"/>
      <c r="D31" s="47"/>
      <c r="E31" s="47"/>
      <c r="F31" s="47"/>
      <c r="G31" s="47"/>
    </row>
    <row r="32" spans="1:8" ht="13.5" thickBot="1" x14ac:dyDescent="0.25">
      <c r="A32" s="1" t="s">
        <v>25</v>
      </c>
      <c r="B32" s="52">
        <f t="shared" ref="B32:G32" si="5">B21</f>
        <v>0</v>
      </c>
      <c r="C32" s="52">
        <f t="shared" si="5"/>
        <v>0</v>
      </c>
      <c r="D32" s="52">
        <f t="shared" si="5"/>
        <v>0</v>
      </c>
      <c r="E32" s="52">
        <f t="shared" si="5"/>
        <v>0</v>
      </c>
      <c r="F32" s="52">
        <f t="shared" si="5"/>
        <v>0</v>
      </c>
      <c r="G32" s="52">
        <f t="shared" si="5"/>
        <v>0</v>
      </c>
    </row>
    <row r="33" spans="1:8" ht="13.5" thickBot="1" x14ac:dyDescent="0.25">
      <c r="A33" s="1" t="s">
        <v>29</v>
      </c>
      <c r="B33" s="73">
        <f>+'Margin Ratios'!B58</f>
        <v>0</v>
      </c>
      <c r="C33" s="73">
        <f>+'Margin Ratios'!C58</f>
        <v>0</v>
      </c>
      <c r="D33" s="73">
        <f>+'Margin Ratios'!D58</f>
        <v>0</v>
      </c>
      <c r="E33" s="73">
        <f>+'Margin Ratios'!E58</f>
        <v>0</v>
      </c>
      <c r="F33" s="73">
        <f>+'Margin Ratios'!F58</f>
        <v>0</v>
      </c>
      <c r="G33" s="73">
        <f>+'Margin Ratios'!G58</f>
        <v>0</v>
      </c>
      <c r="H33" s="39"/>
    </row>
    <row r="34" spans="1:8" ht="13.5" thickBot="1" x14ac:dyDescent="0.25">
      <c r="A34" s="41" t="s">
        <v>127</v>
      </c>
      <c r="B34" s="108">
        <f>+'Input Sheet  '!B81</f>
        <v>0</v>
      </c>
      <c r="C34" s="108">
        <f>+'Input Sheet  '!C81</f>
        <v>0</v>
      </c>
      <c r="D34" s="108">
        <f>+'Input Sheet  '!D81</f>
        <v>0</v>
      </c>
      <c r="E34" s="108">
        <f>+'Input Sheet  '!E81</f>
        <v>0</v>
      </c>
      <c r="F34" s="108">
        <f>+'Input Sheet  '!F81</f>
        <v>0</v>
      </c>
      <c r="G34" s="108">
        <f>+'Input Sheet  '!G81</f>
        <v>0</v>
      </c>
      <c r="H34" s="39"/>
    </row>
    <row r="35" spans="1:8" ht="13.5" thickBot="1" x14ac:dyDescent="0.25">
      <c r="A35" s="41" t="s">
        <v>153</v>
      </c>
      <c r="B35" s="108">
        <f>+'Input Sheet  '!B87</f>
        <v>0</v>
      </c>
      <c r="C35" s="108">
        <f>+'Input Sheet  '!C87</f>
        <v>0</v>
      </c>
      <c r="D35" s="108">
        <f>+'Input Sheet  '!D87</f>
        <v>0</v>
      </c>
      <c r="E35" s="108">
        <f>+'Input Sheet  '!E87</f>
        <v>0</v>
      </c>
      <c r="F35" s="108">
        <f>+'Input Sheet  '!F87</f>
        <v>0</v>
      </c>
      <c r="G35" s="108">
        <f>+'Input Sheet  '!G87</f>
        <v>0</v>
      </c>
      <c r="H35" s="39"/>
    </row>
    <row r="36" spans="1:8" ht="13.5" thickBot="1" x14ac:dyDescent="0.25">
      <c r="A36" s="1" t="s">
        <v>30</v>
      </c>
      <c r="B36" s="22">
        <f t="shared" ref="B36:G36" si="6">SUM(B33:B35)</f>
        <v>0</v>
      </c>
      <c r="C36" s="22">
        <f t="shared" si="6"/>
        <v>0</v>
      </c>
      <c r="D36" s="22">
        <f t="shared" si="6"/>
        <v>0</v>
      </c>
      <c r="E36" s="22">
        <f t="shared" si="6"/>
        <v>0</v>
      </c>
      <c r="F36" s="22">
        <f t="shared" si="6"/>
        <v>0</v>
      </c>
      <c r="G36" s="22">
        <f t="shared" si="6"/>
        <v>0</v>
      </c>
      <c r="H36" s="39"/>
    </row>
    <row r="37" spans="1:8" ht="13.5" thickBot="1" x14ac:dyDescent="0.25">
      <c r="A37" s="1" t="s">
        <v>31</v>
      </c>
      <c r="B37" s="31" t="e">
        <f t="shared" ref="B37:G37" si="7">B32/B36</f>
        <v>#DIV/0!</v>
      </c>
      <c r="C37" s="31" t="e">
        <f t="shared" si="7"/>
        <v>#DIV/0!</v>
      </c>
      <c r="D37" s="31" t="e">
        <f t="shared" si="7"/>
        <v>#DIV/0!</v>
      </c>
      <c r="E37" s="31" t="e">
        <f t="shared" si="7"/>
        <v>#DIV/0!</v>
      </c>
      <c r="F37" s="31" t="e">
        <f t="shared" si="7"/>
        <v>#DIV/0!</v>
      </c>
      <c r="G37" s="31" t="e">
        <f t="shared" si="7"/>
        <v>#DIV/0!</v>
      </c>
    </row>
  </sheetData>
  <phoneticPr fontId="13" type="noConversion"/>
  <pageMargins left="0.3" right="0.32" top="0.34" bottom="0.25" header="0.35" footer="0.5"/>
  <pageSetup scale="85" orientation="landscape" horizontalDpi="4294967294" verticalDpi="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H628"/>
  <sheetViews>
    <sheetView zoomScaleNormal="100" workbookViewId="0">
      <selection activeCell="B4" sqref="B4:C4"/>
    </sheetView>
  </sheetViews>
  <sheetFormatPr defaultRowHeight="12.75" x14ac:dyDescent="0.2"/>
  <cols>
    <col min="1" max="1" width="52.140625" customWidth="1"/>
    <col min="2" max="2" width="16.85546875" customWidth="1"/>
    <col min="3" max="3" width="15.140625" customWidth="1"/>
    <col min="4" max="4" width="14.5703125" customWidth="1"/>
    <col min="5" max="5" width="13.28515625" customWidth="1"/>
    <col min="6" max="7" width="12.42578125" customWidth="1"/>
    <col min="8" max="8" width="12.85546875" customWidth="1"/>
    <col min="9" max="9" width="15.28515625" customWidth="1"/>
    <col min="10" max="10" width="14.5703125" customWidth="1"/>
    <col min="11" max="11" width="14" customWidth="1"/>
    <col min="12" max="12" width="14.5703125" customWidth="1"/>
    <col min="13" max="13" width="15.85546875" customWidth="1"/>
  </cols>
  <sheetData>
    <row r="2" spans="1:8" x14ac:dyDescent="0.2">
      <c r="B2" s="122" t="s">
        <v>202</v>
      </c>
      <c r="F2" s="2"/>
      <c r="G2" s="2"/>
    </row>
    <row r="3" spans="1:8" ht="13.5" thickBot="1" x14ac:dyDescent="0.25">
      <c r="B3" s="122" t="s">
        <v>224</v>
      </c>
      <c r="F3" s="2"/>
      <c r="G3" s="2"/>
    </row>
    <row r="4" spans="1:8" ht="13.5" thickBot="1" x14ac:dyDescent="0.25">
      <c r="B4" s="154" t="str">
        <f>+'Input Sheet  '!C8</f>
        <v>Organization's Name</v>
      </c>
      <c r="C4" s="151"/>
      <c r="D4" s="18"/>
      <c r="G4" s="2"/>
    </row>
    <row r="5" spans="1:8" x14ac:dyDescent="0.2">
      <c r="A5" s="3"/>
      <c r="C5" s="1"/>
      <c r="E5" s="6"/>
      <c r="G5" s="2"/>
    </row>
    <row r="6" spans="1:8" x14ac:dyDescent="0.2">
      <c r="A6" s="18"/>
      <c r="B6" s="6" t="s">
        <v>92</v>
      </c>
      <c r="E6" s="6"/>
      <c r="G6" s="2"/>
    </row>
    <row r="7" spans="1:8" x14ac:dyDescent="0.2">
      <c r="A7" s="79" t="s">
        <v>67</v>
      </c>
      <c r="B7" s="19"/>
      <c r="C7" s="19"/>
      <c r="E7" s="20"/>
      <c r="F7" s="18"/>
      <c r="G7" s="21"/>
    </row>
    <row r="8" spans="1:8" ht="13.5" thickBot="1" x14ac:dyDescent="0.25">
      <c r="B8" s="18"/>
      <c r="C8" s="18"/>
      <c r="E8" s="17" t="s">
        <v>0</v>
      </c>
      <c r="F8" s="18"/>
    </row>
    <row r="9" spans="1:8" ht="13.5" thickBot="1" x14ac:dyDescent="0.25">
      <c r="A9" s="55" t="s">
        <v>1</v>
      </c>
      <c r="B9" s="58" t="s">
        <v>140</v>
      </c>
      <c r="C9" s="58" t="s">
        <v>3</v>
      </c>
      <c r="D9" s="58" t="s">
        <v>2</v>
      </c>
      <c r="E9" s="58" t="s">
        <v>4</v>
      </c>
      <c r="F9" s="58" t="s">
        <v>5</v>
      </c>
      <c r="G9" s="58" t="s">
        <v>5</v>
      </c>
    </row>
    <row r="10" spans="1:8" ht="13.5" thickBot="1" x14ac:dyDescent="0.25">
      <c r="A10" s="56"/>
      <c r="B10" s="58" t="s">
        <v>138</v>
      </c>
      <c r="C10" s="58" t="s">
        <v>6</v>
      </c>
      <c r="D10" s="58" t="s">
        <v>6</v>
      </c>
      <c r="E10" s="58" t="s">
        <v>7</v>
      </c>
      <c r="F10" s="58" t="s">
        <v>8</v>
      </c>
      <c r="G10" s="58" t="s">
        <v>9</v>
      </c>
    </row>
    <row r="11" spans="1:8" ht="13.5" thickBot="1" x14ac:dyDescent="0.25">
      <c r="B11" s="102" t="str">
        <f>+'Input Sheet  '!B12</f>
        <v>mm/dd/yy</v>
      </c>
      <c r="C11" s="102" t="str">
        <f>+'Input Sheet  '!C12</f>
        <v>mm/dd/yy</v>
      </c>
      <c r="D11" s="102" t="str">
        <f>+'Input Sheet  '!D12</f>
        <v>mm/dd/yy</v>
      </c>
      <c r="E11" s="102" t="str">
        <f>+'Input Sheet  '!E12</f>
        <v>mm/dd/yy</v>
      </c>
      <c r="F11" s="102" t="str">
        <f>+'Input Sheet  '!F12</f>
        <v>mm/dd/yy</v>
      </c>
      <c r="G11" s="102" t="str">
        <f>+'Input Sheet  '!G12</f>
        <v>mm/dd/yy</v>
      </c>
      <c r="H11" s="39"/>
    </row>
    <row r="12" spans="1:8" ht="13.5" thickBot="1" x14ac:dyDescent="0.25">
      <c r="A12" s="3" t="s">
        <v>10</v>
      </c>
      <c r="B12" s="102"/>
      <c r="C12" s="102"/>
      <c r="D12" s="102"/>
      <c r="E12" s="102"/>
      <c r="F12" s="102"/>
      <c r="G12" s="103"/>
      <c r="H12" s="39"/>
    </row>
    <row r="13" spans="1:8" x14ac:dyDescent="0.2">
      <c r="A13" s="54" t="s">
        <v>149</v>
      </c>
      <c r="B13" s="101">
        <f>+'Input Sheet  '!B103</f>
        <v>0</v>
      </c>
      <c r="C13" s="101">
        <f>+'Input Sheet  '!C103</f>
        <v>0</v>
      </c>
      <c r="D13" s="101">
        <f>+'Input Sheet  '!D103</f>
        <v>0</v>
      </c>
      <c r="E13" s="101">
        <f>+'Input Sheet  '!E103</f>
        <v>0</v>
      </c>
      <c r="F13" s="101">
        <f>+'Input Sheet  '!F103</f>
        <v>0</v>
      </c>
      <c r="G13" s="101">
        <f>+'Input Sheet  '!G103</f>
        <v>0</v>
      </c>
      <c r="H13" s="39"/>
    </row>
    <row r="14" spans="1:8" x14ac:dyDescent="0.2">
      <c r="A14" s="54" t="s">
        <v>150</v>
      </c>
      <c r="B14" s="104">
        <f>+'Input Sheet  '!B69</f>
        <v>0</v>
      </c>
      <c r="C14" s="104">
        <f>+'Input Sheet  '!C69</f>
        <v>0</v>
      </c>
      <c r="D14" s="104">
        <f>+'Input Sheet  '!D69</f>
        <v>0</v>
      </c>
      <c r="E14" s="104">
        <f>+'Input Sheet  '!E69</f>
        <v>0</v>
      </c>
      <c r="F14" s="104">
        <f>+'Input Sheet  '!F69</f>
        <v>0</v>
      </c>
      <c r="G14" s="104">
        <f>+'Input Sheet  '!G69</f>
        <v>0</v>
      </c>
      <c r="H14" s="39"/>
    </row>
    <row r="15" spans="1:8" ht="13.5" thickBot="1" x14ac:dyDescent="0.25">
      <c r="A15" s="48" t="s">
        <v>69</v>
      </c>
      <c r="B15" s="60">
        <f t="shared" ref="B15:G15" si="0">B13-B14</f>
        <v>0</v>
      </c>
      <c r="C15" s="60">
        <f t="shared" si="0"/>
        <v>0</v>
      </c>
      <c r="D15" s="60">
        <f t="shared" si="0"/>
        <v>0</v>
      </c>
      <c r="E15" s="61">
        <f t="shared" si="0"/>
        <v>0</v>
      </c>
      <c r="F15" s="61">
        <f t="shared" si="0"/>
        <v>0</v>
      </c>
      <c r="G15" s="61">
        <f t="shared" si="0"/>
        <v>0</v>
      </c>
    </row>
    <row r="16" spans="1:8" ht="13.5" thickBot="1" x14ac:dyDescent="0.25">
      <c r="A16" s="59" t="s">
        <v>68</v>
      </c>
      <c r="B16" s="62" t="e">
        <f t="shared" ref="B16:G16" si="1">B15/B13</f>
        <v>#DIV/0!</v>
      </c>
      <c r="C16" s="62" t="e">
        <f t="shared" si="1"/>
        <v>#DIV/0!</v>
      </c>
      <c r="D16" s="62" t="e">
        <f t="shared" si="1"/>
        <v>#DIV/0!</v>
      </c>
      <c r="E16" s="62" t="e">
        <f t="shared" si="1"/>
        <v>#DIV/0!</v>
      </c>
      <c r="F16" s="62" t="e">
        <f t="shared" si="1"/>
        <v>#DIV/0!</v>
      </c>
      <c r="G16" s="62" t="e">
        <f t="shared" si="1"/>
        <v>#DIV/0!</v>
      </c>
    </row>
    <row r="17" spans="1:8" x14ac:dyDescent="0.2">
      <c r="B17" s="18"/>
      <c r="C17" s="18"/>
      <c r="D17" s="18"/>
      <c r="E17" s="18"/>
      <c r="F17" s="18"/>
      <c r="G17" s="18"/>
    </row>
    <row r="18" spans="1:8" x14ac:dyDescent="0.2">
      <c r="A18" s="88" t="s">
        <v>12</v>
      </c>
      <c r="B18" s="74"/>
      <c r="C18" s="74"/>
      <c r="D18" s="74"/>
      <c r="E18" s="74"/>
      <c r="F18" s="74"/>
      <c r="G18" s="74"/>
    </row>
    <row r="19" spans="1:8" x14ac:dyDescent="0.2">
      <c r="A19" s="86" t="s">
        <v>74</v>
      </c>
      <c r="B19" s="63">
        <f t="shared" ref="B19:G19" si="2">B14</f>
        <v>0</v>
      </c>
      <c r="C19" s="63">
        <f t="shared" si="2"/>
        <v>0</v>
      </c>
      <c r="D19" s="63">
        <f>D14</f>
        <v>0</v>
      </c>
      <c r="E19" s="63">
        <f t="shared" si="2"/>
        <v>0</v>
      </c>
      <c r="F19" s="63">
        <f t="shared" si="2"/>
        <v>0</v>
      </c>
      <c r="G19" s="63">
        <f t="shared" si="2"/>
        <v>0</v>
      </c>
    </row>
    <row r="20" spans="1:8" x14ac:dyDescent="0.2">
      <c r="A20" s="87" t="s">
        <v>94</v>
      </c>
      <c r="B20" s="105">
        <f>+'Input Sheet  '!B66</f>
        <v>0</v>
      </c>
      <c r="C20" s="105">
        <f>+'Input Sheet  '!C66</f>
        <v>0</v>
      </c>
      <c r="D20" s="105">
        <f>+'Input Sheet  '!D66</f>
        <v>0</v>
      </c>
      <c r="E20" s="105">
        <f>+'Input Sheet  '!E66</f>
        <v>0</v>
      </c>
      <c r="F20" s="105">
        <f>+'Input Sheet  '!F66</f>
        <v>0</v>
      </c>
      <c r="G20" s="105">
        <f>+'Input Sheet  '!G66</f>
        <v>0</v>
      </c>
      <c r="H20" s="39"/>
    </row>
    <row r="21" spans="1:8" x14ac:dyDescent="0.2">
      <c r="A21" s="87" t="s">
        <v>95</v>
      </c>
      <c r="B21" s="105">
        <f>+'Input Sheet  '!B67</f>
        <v>0</v>
      </c>
      <c r="C21" s="105">
        <f>+'Input Sheet  '!C67</f>
        <v>0</v>
      </c>
      <c r="D21" s="105">
        <f>+'Input Sheet  '!D67</f>
        <v>0</v>
      </c>
      <c r="E21" s="105">
        <f>+'Input Sheet  '!E67</f>
        <v>0</v>
      </c>
      <c r="F21" s="105">
        <f>+'Input Sheet  '!F67</f>
        <v>0</v>
      </c>
      <c r="G21" s="105">
        <f>+'Input Sheet  '!G67</f>
        <v>0</v>
      </c>
      <c r="H21" s="39"/>
    </row>
    <row r="22" spans="1:8" x14ac:dyDescent="0.2">
      <c r="A22" s="87" t="s">
        <v>96</v>
      </c>
      <c r="B22" s="105">
        <f>+'Input Sheet  '!B68</f>
        <v>0</v>
      </c>
      <c r="C22" s="105">
        <f>+'Input Sheet  '!C68</f>
        <v>0</v>
      </c>
      <c r="D22" s="105">
        <f>+'Input Sheet  '!D68</f>
        <v>0</v>
      </c>
      <c r="E22" s="105">
        <f>+'Input Sheet  '!E68</f>
        <v>0</v>
      </c>
      <c r="F22" s="105">
        <f>+'Input Sheet  '!F68</f>
        <v>0</v>
      </c>
      <c r="G22" s="105">
        <f>+'Input Sheet  '!G68</f>
        <v>0</v>
      </c>
      <c r="H22" s="39"/>
    </row>
    <row r="23" spans="1:8" x14ac:dyDescent="0.2">
      <c r="A23" s="86" t="s">
        <v>70</v>
      </c>
      <c r="B23" s="63">
        <f t="shared" ref="B23:G23" si="3">B19-B20-B21-B22</f>
        <v>0</v>
      </c>
      <c r="C23" s="63">
        <f t="shared" si="3"/>
        <v>0</v>
      </c>
      <c r="D23" s="63">
        <f t="shared" si="3"/>
        <v>0</v>
      </c>
      <c r="E23" s="63">
        <f t="shared" si="3"/>
        <v>0</v>
      </c>
      <c r="F23" s="63">
        <f t="shared" si="3"/>
        <v>0</v>
      </c>
      <c r="G23" s="63">
        <f t="shared" si="3"/>
        <v>0</v>
      </c>
    </row>
    <row r="24" spans="1:8" x14ac:dyDescent="0.2">
      <c r="A24" s="86" t="s">
        <v>71</v>
      </c>
      <c r="B24" s="63">
        <f t="shared" ref="B24:G24" si="4">B13</f>
        <v>0</v>
      </c>
      <c r="C24" s="63">
        <f t="shared" si="4"/>
        <v>0</v>
      </c>
      <c r="D24" s="63">
        <f t="shared" si="4"/>
        <v>0</v>
      </c>
      <c r="E24" s="63">
        <f t="shared" si="4"/>
        <v>0</v>
      </c>
      <c r="F24" s="63">
        <f t="shared" si="4"/>
        <v>0</v>
      </c>
      <c r="G24" s="63">
        <f t="shared" si="4"/>
        <v>0</v>
      </c>
    </row>
    <row r="25" spans="1:8" x14ac:dyDescent="0.2">
      <c r="A25" s="87" t="s">
        <v>78</v>
      </c>
      <c r="B25" s="104">
        <f>'Input Sheet  '!B95</f>
        <v>0</v>
      </c>
      <c r="C25" s="104">
        <f>'Input Sheet  '!C95</f>
        <v>0</v>
      </c>
      <c r="D25" s="104">
        <f>'Input Sheet  '!D95</f>
        <v>0</v>
      </c>
      <c r="E25" s="104">
        <f>'Input Sheet  '!E95</f>
        <v>0</v>
      </c>
      <c r="F25" s="104">
        <f>'Input Sheet  '!F95</f>
        <v>0</v>
      </c>
      <c r="G25" s="104">
        <f>'Input Sheet  '!G95</f>
        <v>0</v>
      </c>
      <c r="H25" s="39"/>
    </row>
    <row r="26" spans="1:8" ht="13.5" thickBot="1" x14ac:dyDescent="0.25">
      <c r="A26" s="86" t="s">
        <v>72</v>
      </c>
      <c r="B26" s="64">
        <f t="shared" ref="B26:G26" si="5">+B24-B25</f>
        <v>0</v>
      </c>
      <c r="C26" s="64">
        <f t="shared" si="5"/>
        <v>0</v>
      </c>
      <c r="D26" s="64">
        <f t="shared" si="5"/>
        <v>0</v>
      </c>
      <c r="E26" s="64">
        <f t="shared" si="5"/>
        <v>0</v>
      </c>
      <c r="F26" s="65">
        <f t="shared" si="5"/>
        <v>0</v>
      </c>
      <c r="G26" s="64">
        <f t="shared" si="5"/>
        <v>0</v>
      </c>
    </row>
    <row r="27" spans="1:8" ht="13.5" thickBot="1" x14ac:dyDescent="0.25">
      <c r="A27" s="88" t="s">
        <v>73</v>
      </c>
      <c r="B27" s="62" t="e">
        <f t="shared" ref="B27:G27" si="6">B23/B26</f>
        <v>#DIV/0!</v>
      </c>
      <c r="C27" s="62" t="e">
        <f t="shared" si="6"/>
        <v>#DIV/0!</v>
      </c>
      <c r="D27" s="62" t="e">
        <f t="shared" si="6"/>
        <v>#DIV/0!</v>
      </c>
      <c r="E27" s="62" t="e">
        <f t="shared" si="6"/>
        <v>#DIV/0!</v>
      </c>
      <c r="F27" s="62" t="e">
        <f t="shared" si="6"/>
        <v>#DIV/0!</v>
      </c>
      <c r="G27" s="62" t="e">
        <f t="shared" si="6"/>
        <v>#DIV/0!</v>
      </c>
    </row>
    <row r="28" spans="1:8" x14ac:dyDescent="0.2">
      <c r="A28" s="88"/>
      <c r="B28" s="89"/>
      <c r="C28" s="89"/>
      <c r="D28" s="89"/>
      <c r="E28" s="89"/>
      <c r="F28" s="89"/>
      <c r="G28" s="89"/>
    </row>
    <row r="29" spans="1:8" ht="13.5" thickBot="1" x14ac:dyDescent="0.25">
      <c r="B29" s="29"/>
      <c r="C29" s="29"/>
      <c r="D29" s="29"/>
      <c r="E29" s="29"/>
      <c r="F29" s="29"/>
    </row>
    <row r="30" spans="1:8" ht="13.5" thickBot="1" x14ac:dyDescent="0.25">
      <c r="A30" s="1"/>
      <c r="B30" s="58" t="s">
        <v>140</v>
      </c>
      <c r="C30" s="58" t="s">
        <v>3</v>
      </c>
      <c r="D30" s="58" t="s">
        <v>2</v>
      </c>
      <c r="E30" s="58" t="s">
        <v>4</v>
      </c>
      <c r="F30" s="58" t="s">
        <v>5</v>
      </c>
      <c r="G30" s="58" t="s">
        <v>5</v>
      </c>
    </row>
    <row r="31" spans="1:8" ht="13.5" thickBot="1" x14ac:dyDescent="0.25">
      <c r="B31" s="58" t="s">
        <v>138</v>
      </c>
      <c r="C31" s="58" t="s">
        <v>6</v>
      </c>
      <c r="D31" s="58" t="s">
        <v>6</v>
      </c>
      <c r="E31" s="58" t="s">
        <v>7</v>
      </c>
      <c r="F31" s="58" t="s">
        <v>8</v>
      </c>
      <c r="G31" s="58" t="s">
        <v>9</v>
      </c>
    </row>
    <row r="32" spans="1:8" ht="13.5" thickBot="1" x14ac:dyDescent="0.25">
      <c r="B32" s="91" t="str">
        <f t="shared" ref="B32:G32" si="7">+B11</f>
        <v>mm/dd/yy</v>
      </c>
      <c r="C32" s="91" t="str">
        <f t="shared" si="7"/>
        <v>mm/dd/yy</v>
      </c>
      <c r="D32" s="91" t="str">
        <f t="shared" si="7"/>
        <v>mm/dd/yy</v>
      </c>
      <c r="E32" s="91" t="str">
        <f t="shared" si="7"/>
        <v>mm/dd/yy</v>
      </c>
      <c r="F32" s="91" t="str">
        <f t="shared" si="7"/>
        <v>mm/dd/yy</v>
      </c>
      <c r="G32" s="91" t="str">
        <f t="shared" si="7"/>
        <v>mm/dd/yy</v>
      </c>
    </row>
    <row r="33" spans="1:8" ht="13.5" thickBot="1" x14ac:dyDescent="0.25">
      <c r="A33" s="3" t="s">
        <v>16</v>
      </c>
      <c r="B33" s="90"/>
      <c r="C33" s="90"/>
      <c r="D33" s="90"/>
      <c r="E33" s="90"/>
      <c r="F33" s="90"/>
      <c r="G33" s="90"/>
    </row>
    <row r="34" spans="1:8" x14ac:dyDescent="0.2">
      <c r="A34" s="1" t="s">
        <v>11</v>
      </c>
      <c r="B34" s="37">
        <f>(B15)</f>
        <v>0</v>
      </c>
      <c r="C34" s="38">
        <f>C15</f>
        <v>0</v>
      </c>
      <c r="D34" s="38">
        <f>D15</f>
        <v>0</v>
      </c>
      <c r="E34" s="37">
        <f>E15</f>
        <v>0</v>
      </c>
      <c r="F34" s="37">
        <f>F15</f>
        <v>0</v>
      </c>
      <c r="G34" s="70">
        <f>G15</f>
        <v>0</v>
      </c>
    </row>
    <row r="35" spans="1:8" x14ac:dyDescent="0.2">
      <c r="A35" s="41" t="s">
        <v>99</v>
      </c>
      <c r="B35" s="105">
        <f>+'Input Sheet  '!B72</f>
        <v>0</v>
      </c>
      <c r="C35" s="105">
        <f>+'Input Sheet  '!C72</f>
        <v>0</v>
      </c>
      <c r="D35" s="105">
        <f>+'Input Sheet  '!D72</f>
        <v>0</v>
      </c>
      <c r="E35" s="105">
        <f>+'Input Sheet  '!E72</f>
        <v>0</v>
      </c>
      <c r="F35" s="105">
        <f>+'Input Sheet  '!F72</f>
        <v>0</v>
      </c>
      <c r="G35" s="105">
        <f>+'Input Sheet  '!G72</f>
        <v>0</v>
      </c>
      <c r="H35" s="39"/>
    </row>
    <row r="36" spans="1:8" x14ac:dyDescent="0.2">
      <c r="A36" s="41" t="s">
        <v>100</v>
      </c>
      <c r="B36" s="105">
        <f>+'Input Sheet  '!B73</f>
        <v>0</v>
      </c>
      <c r="C36" s="105">
        <f>+'Input Sheet  '!C73</f>
        <v>0</v>
      </c>
      <c r="D36" s="105">
        <f>+'Input Sheet  '!D73</f>
        <v>0</v>
      </c>
      <c r="E36" s="105">
        <f>+'Input Sheet  '!E73</f>
        <v>0</v>
      </c>
      <c r="F36" s="105">
        <f>+'Input Sheet  '!F73</f>
        <v>0</v>
      </c>
      <c r="G36" s="105">
        <f>+'Input Sheet  '!G73</f>
        <v>0</v>
      </c>
      <c r="H36" s="39"/>
    </row>
    <row r="37" spans="1:8" x14ac:dyDescent="0.2">
      <c r="A37" s="41" t="s">
        <v>218</v>
      </c>
      <c r="B37" s="105">
        <f>+'Input Sheet  '!B110</f>
        <v>0</v>
      </c>
      <c r="C37" s="105">
        <f>+'Input Sheet  '!C110</f>
        <v>0</v>
      </c>
      <c r="D37" s="105">
        <f>+'Input Sheet  '!D110</f>
        <v>0</v>
      </c>
      <c r="E37" s="105">
        <f>+'Input Sheet  '!E110</f>
        <v>0</v>
      </c>
      <c r="F37" s="105">
        <f>+'Input Sheet  '!F110</f>
        <v>0</v>
      </c>
      <c r="G37" s="105">
        <f>+'Input Sheet  '!G110</f>
        <v>0</v>
      </c>
      <c r="H37" s="39"/>
    </row>
    <row r="38" spans="1:8" x14ac:dyDescent="0.2">
      <c r="A38" s="41" t="s">
        <v>148</v>
      </c>
      <c r="B38" s="105">
        <f>+'Input Sheet  '!B111</f>
        <v>0</v>
      </c>
      <c r="C38" s="105">
        <f>+'Input Sheet  '!C111</f>
        <v>0</v>
      </c>
      <c r="D38" s="105">
        <f>+'Input Sheet  '!D111</f>
        <v>0</v>
      </c>
      <c r="E38" s="105">
        <f>+'Input Sheet  '!E111</f>
        <v>0</v>
      </c>
      <c r="F38" s="105">
        <f>+'Input Sheet  '!F111</f>
        <v>0</v>
      </c>
      <c r="G38" s="105">
        <f>+'Input Sheet  '!G111</f>
        <v>0</v>
      </c>
      <c r="H38" s="39"/>
    </row>
    <row r="39" spans="1:8" x14ac:dyDescent="0.2">
      <c r="A39" s="1" t="s">
        <v>35</v>
      </c>
      <c r="B39" s="35">
        <f t="shared" ref="B39:G39" si="8">(B34+B35+B36+B38)</f>
        <v>0</v>
      </c>
      <c r="C39" s="35">
        <f t="shared" si="8"/>
        <v>0</v>
      </c>
      <c r="D39" s="35">
        <f t="shared" si="8"/>
        <v>0</v>
      </c>
      <c r="E39" s="35">
        <f t="shared" si="8"/>
        <v>0</v>
      </c>
      <c r="F39" s="35">
        <f t="shared" si="8"/>
        <v>0</v>
      </c>
      <c r="G39" s="35">
        <f t="shared" si="8"/>
        <v>0</v>
      </c>
      <c r="H39" s="53"/>
    </row>
    <row r="40" spans="1:8" x14ac:dyDescent="0.2">
      <c r="A40" s="7"/>
    </row>
    <row r="41" spans="1:8" x14ac:dyDescent="0.2">
      <c r="A41" s="1" t="s">
        <v>14</v>
      </c>
      <c r="B41" s="35">
        <f t="shared" ref="B41:G41" si="9">B13</f>
        <v>0</v>
      </c>
      <c r="C41" s="33">
        <f t="shared" si="9"/>
        <v>0</v>
      </c>
      <c r="D41" s="33">
        <f t="shared" si="9"/>
        <v>0</v>
      </c>
      <c r="E41" s="36">
        <f t="shared" si="9"/>
        <v>0</v>
      </c>
      <c r="F41" s="35">
        <f t="shared" si="9"/>
        <v>0</v>
      </c>
      <c r="G41" s="35">
        <f t="shared" si="9"/>
        <v>0</v>
      </c>
      <c r="H41" s="18"/>
    </row>
    <row r="42" spans="1:8" x14ac:dyDescent="0.2">
      <c r="A42" s="1" t="s">
        <v>17</v>
      </c>
      <c r="B42" s="35">
        <f t="shared" ref="B42:G42" si="10">B35</f>
        <v>0</v>
      </c>
      <c r="C42" s="33">
        <f t="shared" si="10"/>
        <v>0</v>
      </c>
      <c r="D42" s="38">
        <f t="shared" si="10"/>
        <v>0</v>
      </c>
      <c r="E42" s="9">
        <f t="shared" si="10"/>
        <v>0</v>
      </c>
      <c r="F42" s="37">
        <f t="shared" si="10"/>
        <v>0</v>
      </c>
      <c r="G42" s="70">
        <f t="shared" si="10"/>
        <v>0</v>
      </c>
      <c r="H42" s="53"/>
    </row>
    <row r="43" spans="1:8" x14ac:dyDescent="0.2">
      <c r="A43" s="1" t="s">
        <v>93</v>
      </c>
      <c r="B43" s="35">
        <f t="shared" ref="B43:G43" si="11">+B36</f>
        <v>0</v>
      </c>
      <c r="C43" s="35">
        <f t="shared" si="11"/>
        <v>0</v>
      </c>
      <c r="D43" s="35">
        <f t="shared" si="11"/>
        <v>0</v>
      </c>
      <c r="E43" s="35">
        <f t="shared" si="11"/>
        <v>0</v>
      </c>
      <c r="F43" s="35">
        <f t="shared" si="11"/>
        <v>0</v>
      </c>
      <c r="G43" s="35">
        <f t="shared" si="11"/>
        <v>0</v>
      </c>
      <c r="H43" s="53"/>
    </row>
    <row r="44" spans="1:8" x14ac:dyDescent="0.2">
      <c r="A44" s="1" t="s">
        <v>76</v>
      </c>
      <c r="B44" s="35">
        <f>+B38</f>
        <v>0</v>
      </c>
      <c r="C44" s="35">
        <f>C38</f>
        <v>0</v>
      </c>
      <c r="D44" s="35">
        <f>D38</f>
        <v>0</v>
      </c>
      <c r="E44" s="35">
        <f>E38</f>
        <v>0</v>
      </c>
      <c r="F44" s="35">
        <f>F38</f>
        <v>0</v>
      </c>
      <c r="G44" s="35">
        <f>G38</f>
        <v>0</v>
      </c>
      <c r="H44" s="53"/>
    </row>
    <row r="45" spans="1:8" x14ac:dyDescent="0.2">
      <c r="A45" s="1" t="s">
        <v>18</v>
      </c>
      <c r="B45" s="67"/>
      <c r="C45" s="67"/>
      <c r="D45" s="67"/>
      <c r="E45" s="67"/>
      <c r="F45" s="67"/>
      <c r="G45" s="67"/>
      <c r="H45" s="18"/>
    </row>
    <row r="46" spans="1:8" ht="13.5" thickBot="1" x14ac:dyDescent="0.25">
      <c r="A46" s="1" t="s">
        <v>19</v>
      </c>
      <c r="B46" s="68">
        <f t="shared" ref="B46:G46" si="12">SUM(B41:B44)</f>
        <v>0</v>
      </c>
      <c r="C46" s="32">
        <f t="shared" si="12"/>
        <v>0</v>
      </c>
      <c r="D46" s="34">
        <f t="shared" si="12"/>
        <v>0</v>
      </c>
      <c r="E46" s="34">
        <f t="shared" si="12"/>
        <v>0</v>
      </c>
      <c r="F46" s="34">
        <f t="shared" si="12"/>
        <v>0</v>
      </c>
      <c r="G46" s="34">
        <f t="shared" si="12"/>
        <v>0</v>
      </c>
      <c r="H46" s="18"/>
    </row>
    <row r="47" spans="1:8" ht="13.5" thickBot="1" x14ac:dyDescent="0.25">
      <c r="A47" s="3" t="s">
        <v>20</v>
      </c>
      <c r="B47" s="16" t="e">
        <f t="shared" ref="B47:G47" si="13">B39/B46</f>
        <v>#DIV/0!</v>
      </c>
      <c r="C47" s="16" t="e">
        <f t="shared" si="13"/>
        <v>#DIV/0!</v>
      </c>
      <c r="D47" s="16" t="e">
        <f t="shared" si="13"/>
        <v>#DIV/0!</v>
      </c>
      <c r="E47" s="16" t="e">
        <f t="shared" si="13"/>
        <v>#DIV/0!</v>
      </c>
      <c r="F47" s="16" t="e">
        <f t="shared" si="13"/>
        <v>#DIV/0!</v>
      </c>
      <c r="G47" s="16" t="e">
        <f t="shared" si="13"/>
        <v>#DIV/0!</v>
      </c>
    </row>
    <row r="48" spans="1:8" ht="13.5" thickBot="1" x14ac:dyDescent="0.25">
      <c r="B48" s="18"/>
      <c r="C48" s="18"/>
      <c r="D48" s="18"/>
      <c r="E48" s="18"/>
      <c r="F48" s="18"/>
      <c r="G48" s="18"/>
    </row>
    <row r="49" spans="1:8" ht="13.5" thickBot="1" x14ac:dyDescent="0.25">
      <c r="B49" s="58" t="s">
        <v>140</v>
      </c>
      <c r="C49" s="58" t="s">
        <v>3</v>
      </c>
      <c r="D49" s="58" t="s">
        <v>2</v>
      </c>
      <c r="E49" s="58" t="s">
        <v>4</v>
      </c>
      <c r="F49" s="58" t="s">
        <v>5</v>
      </c>
      <c r="G49" s="58" t="s">
        <v>5</v>
      </c>
    </row>
    <row r="50" spans="1:8" ht="13.5" thickBot="1" x14ac:dyDescent="0.25">
      <c r="B50" s="58" t="s">
        <v>138</v>
      </c>
      <c r="C50" s="58" t="s">
        <v>6</v>
      </c>
      <c r="D50" s="58" t="s">
        <v>6</v>
      </c>
      <c r="E50" s="58" t="s">
        <v>7</v>
      </c>
      <c r="F50" s="58" t="s">
        <v>8</v>
      </c>
      <c r="G50" s="58" t="s">
        <v>9</v>
      </c>
    </row>
    <row r="51" spans="1:8" ht="13.5" thickBot="1" x14ac:dyDescent="0.25">
      <c r="B51" s="91" t="str">
        <f t="shared" ref="B51:G51" si="14">+B11</f>
        <v>mm/dd/yy</v>
      </c>
      <c r="C51" s="91" t="str">
        <f t="shared" si="14"/>
        <v>mm/dd/yy</v>
      </c>
      <c r="D51" s="91" t="str">
        <f t="shared" si="14"/>
        <v>mm/dd/yy</v>
      </c>
      <c r="E51" s="91" t="str">
        <f t="shared" si="14"/>
        <v>mm/dd/yy</v>
      </c>
      <c r="F51" s="91" t="str">
        <f t="shared" si="14"/>
        <v>mm/dd/yy</v>
      </c>
      <c r="G51" s="91" t="str">
        <f t="shared" si="14"/>
        <v>mm/dd/yy</v>
      </c>
    </row>
    <row r="52" spans="1:8" ht="13.5" thickBot="1" x14ac:dyDescent="0.25">
      <c r="A52" s="3" t="s">
        <v>143</v>
      </c>
      <c r="B52" s="93"/>
      <c r="C52" s="93"/>
      <c r="D52" s="93"/>
      <c r="E52" s="93"/>
      <c r="F52" s="93"/>
      <c r="G52" s="93"/>
    </row>
    <row r="53" spans="1:8" x14ac:dyDescent="0.2">
      <c r="A53" s="1" t="s">
        <v>89</v>
      </c>
      <c r="B53" s="92">
        <f t="shared" ref="B53:G53" si="15">+B26</f>
        <v>0</v>
      </c>
      <c r="C53" s="92">
        <f t="shared" si="15"/>
        <v>0</v>
      </c>
      <c r="D53" s="92">
        <f t="shared" si="15"/>
        <v>0</v>
      </c>
      <c r="E53" s="92">
        <f t="shared" si="15"/>
        <v>0</v>
      </c>
      <c r="F53" s="92">
        <f t="shared" si="15"/>
        <v>0</v>
      </c>
      <c r="G53" s="70">
        <f t="shared" si="15"/>
        <v>0</v>
      </c>
    </row>
    <row r="54" spans="1:8" x14ac:dyDescent="0.2">
      <c r="A54" s="41" t="s">
        <v>102</v>
      </c>
      <c r="B54" s="106">
        <f>'Input Sheet  '!B100</f>
        <v>0</v>
      </c>
      <c r="C54" s="106">
        <f>'Input Sheet  '!C100</f>
        <v>0</v>
      </c>
      <c r="D54" s="106">
        <f>'Input Sheet  '!D100</f>
        <v>0</v>
      </c>
      <c r="E54" s="106">
        <f>'Input Sheet  '!E100</f>
        <v>0</v>
      </c>
      <c r="F54" s="106">
        <f>'Input Sheet  '!F100</f>
        <v>0</v>
      </c>
      <c r="G54" s="106">
        <f>'Input Sheet  '!G100</f>
        <v>0</v>
      </c>
      <c r="H54" s="39"/>
    </row>
    <row r="55" spans="1:8" x14ac:dyDescent="0.2">
      <c r="A55" s="41" t="s">
        <v>147</v>
      </c>
      <c r="B55" s="106">
        <f>'Input Sheet  '!B102</f>
        <v>0</v>
      </c>
      <c r="C55" s="106">
        <f>'Input Sheet  '!C102</f>
        <v>0</v>
      </c>
      <c r="D55" s="106">
        <f>'Input Sheet  '!D102</f>
        <v>0</v>
      </c>
      <c r="E55" s="106">
        <f>'Input Sheet  '!E102</f>
        <v>0</v>
      </c>
      <c r="F55" s="106">
        <f>'Input Sheet  '!F102</f>
        <v>0</v>
      </c>
      <c r="G55" s="106">
        <f>'Input Sheet  '!G102</f>
        <v>0</v>
      </c>
      <c r="H55" s="39"/>
    </row>
    <row r="56" spans="1:8" x14ac:dyDescent="0.2">
      <c r="A56" s="1" t="s">
        <v>81</v>
      </c>
      <c r="B56" s="35">
        <f t="shared" ref="B56:G56" si="16">+B53-B54-B55</f>
        <v>0</v>
      </c>
      <c r="C56" s="35">
        <f t="shared" si="16"/>
        <v>0</v>
      </c>
      <c r="D56" s="35">
        <f t="shared" si="16"/>
        <v>0</v>
      </c>
      <c r="E56" s="35">
        <f t="shared" si="16"/>
        <v>0</v>
      </c>
      <c r="F56" s="35">
        <f t="shared" si="16"/>
        <v>0</v>
      </c>
      <c r="G56" s="35">
        <f t="shared" si="16"/>
        <v>0</v>
      </c>
    </row>
    <row r="57" spans="1:8" x14ac:dyDescent="0.2">
      <c r="A57" s="48" t="s">
        <v>13</v>
      </c>
      <c r="B57" s="34">
        <f t="shared" ref="B57:G57" si="17">+B23</f>
        <v>0</v>
      </c>
      <c r="C57" s="34">
        <f t="shared" si="17"/>
        <v>0</v>
      </c>
      <c r="D57" s="34">
        <f t="shared" si="17"/>
        <v>0</v>
      </c>
      <c r="E57" s="34">
        <f t="shared" si="17"/>
        <v>0</v>
      </c>
      <c r="F57" s="34">
        <f t="shared" si="17"/>
        <v>0</v>
      </c>
      <c r="G57" s="34">
        <f t="shared" si="17"/>
        <v>0</v>
      </c>
    </row>
    <row r="58" spans="1:8" x14ac:dyDescent="0.2">
      <c r="A58" s="54" t="s">
        <v>83</v>
      </c>
      <c r="B58" s="107">
        <f>+'Input Sheet  '!B65</f>
        <v>0</v>
      </c>
      <c r="C58" s="107">
        <f>+'Input Sheet  '!C65</f>
        <v>0</v>
      </c>
      <c r="D58" s="107">
        <f>+'Input Sheet  '!D65</f>
        <v>0</v>
      </c>
      <c r="E58" s="107">
        <f>+'Input Sheet  '!E65</f>
        <v>0</v>
      </c>
      <c r="F58" s="107">
        <f>+'Input Sheet  '!F65</f>
        <v>0</v>
      </c>
      <c r="G58" s="107">
        <f>+'Input Sheet  '!G65</f>
        <v>0</v>
      </c>
      <c r="H58" s="39"/>
    </row>
    <row r="59" spans="1:8" x14ac:dyDescent="0.2">
      <c r="A59" s="1" t="s">
        <v>80</v>
      </c>
      <c r="B59" s="34"/>
      <c r="C59" s="34"/>
      <c r="D59" s="34"/>
      <c r="E59" s="34"/>
      <c r="F59" s="34"/>
      <c r="G59" s="34"/>
    </row>
    <row r="60" spans="1:8" x14ac:dyDescent="0.2">
      <c r="A60" s="1" t="s">
        <v>85</v>
      </c>
      <c r="B60" s="70">
        <f t="shared" ref="B60:G60" si="18">+B57-B58</f>
        <v>0</v>
      </c>
      <c r="C60" s="70">
        <f t="shared" si="18"/>
        <v>0</v>
      </c>
      <c r="D60" s="70">
        <f t="shared" si="18"/>
        <v>0</v>
      </c>
      <c r="E60" s="70">
        <f t="shared" si="18"/>
        <v>0</v>
      </c>
      <c r="F60" s="70">
        <f t="shared" si="18"/>
        <v>0</v>
      </c>
      <c r="G60" s="70">
        <f t="shared" si="18"/>
        <v>0</v>
      </c>
    </row>
    <row r="61" spans="1:8" x14ac:dyDescent="0.2">
      <c r="A61" s="1" t="s">
        <v>84</v>
      </c>
      <c r="B61" s="37">
        <f t="shared" ref="B61:G61" si="19">+B56-B60</f>
        <v>0</v>
      </c>
      <c r="C61" s="37">
        <f t="shared" si="19"/>
        <v>0</v>
      </c>
      <c r="D61" s="37">
        <f t="shared" si="19"/>
        <v>0</v>
      </c>
      <c r="E61" s="37">
        <f t="shared" si="19"/>
        <v>0</v>
      </c>
      <c r="F61" s="37">
        <f t="shared" si="19"/>
        <v>0</v>
      </c>
      <c r="G61" s="37">
        <f t="shared" si="19"/>
        <v>0</v>
      </c>
    </row>
    <row r="62" spans="1:8" ht="13.5" thickBot="1" x14ac:dyDescent="0.25">
      <c r="A62" s="1" t="s">
        <v>81</v>
      </c>
      <c r="B62" s="68">
        <f t="shared" ref="B62:G62" si="20">+B56</f>
        <v>0</v>
      </c>
      <c r="C62" s="68">
        <f t="shared" si="20"/>
        <v>0</v>
      </c>
      <c r="D62" s="68">
        <f t="shared" si="20"/>
        <v>0</v>
      </c>
      <c r="E62" s="68">
        <f t="shared" si="20"/>
        <v>0</v>
      </c>
      <c r="F62" s="68">
        <f t="shared" si="20"/>
        <v>0</v>
      </c>
      <c r="G62" s="68">
        <f t="shared" si="20"/>
        <v>0</v>
      </c>
      <c r="H62" s="39"/>
    </row>
    <row r="63" spans="1:8" ht="13.5" thickBot="1" x14ac:dyDescent="0.25">
      <c r="A63" s="3" t="s">
        <v>144</v>
      </c>
      <c r="B63" s="71" t="e">
        <f t="shared" ref="B63:G63" si="21">+B61/B62</f>
        <v>#DIV/0!</v>
      </c>
      <c r="C63" s="71" t="e">
        <f t="shared" si="21"/>
        <v>#DIV/0!</v>
      </c>
      <c r="D63" s="71" t="e">
        <f t="shared" si="21"/>
        <v>#DIV/0!</v>
      </c>
      <c r="E63" s="71" t="e">
        <f t="shared" si="21"/>
        <v>#DIV/0!</v>
      </c>
      <c r="F63" s="71" t="e">
        <f t="shared" si="21"/>
        <v>#DIV/0!</v>
      </c>
      <c r="G63" s="71" t="e">
        <f t="shared" si="21"/>
        <v>#DIV/0!</v>
      </c>
    </row>
    <row r="64" spans="1:8" x14ac:dyDescent="0.2">
      <c r="B64" s="18"/>
      <c r="C64" s="18"/>
      <c r="D64" s="18"/>
      <c r="E64" s="18"/>
      <c r="F64" s="18"/>
      <c r="G64" s="18"/>
    </row>
    <row r="65" spans="1:8" x14ac:dyDescent="0.2">
      <c r="A65" s="3" t="s">
        <v>145</v>
      </c>
      <c r="B65" s="75"/>
      <c r="C65" s="75"/>
      <c r="D65" s="75"/>
      <c r="E65" s="75"/>
      <c r="F65" s="75"/>
      <c r="G65" s="75"/>
    </row>
    <row r="66" spans="1:8" x14ac:dyDescent="0.2">
      <c r="A66" s="1" t="s">
        <v>84</v>
      </c>
      <c r="B66" s="66">
        <f t="shared" ref="B66:G66" si="22">+B61</f>
        <v>0</v>
      </c>
      <c r="C66" s="77">
        <f t="shared" si="22"/>
        <v>0</v>
      </c>
      <c r="D66" s="77">
        <f t="shared" si="22"/>
        <v>0</v>
      </c>
      <c r="E66" s="77">
        <f t="shared" si="22"/>
        <v>0</v>
      </c>
      <c r="F66" s="77">
        <f t="shared" si="22"/>
        <v>0</v>
      </c>
      <c r="G66" s="77">
        <f t="shared" si="22"/>
        <v>0</v>
      </c>
    </row>
    <row r="67" spans="1:8" x14ac:dyDescent="0.2">
      <c r="A67" s="41" t="s">
        <v>185</v>
      </c>
      <c r="B67" s="107">
        <f>+'Input Sheet  '!B116</f>
        <v>0</v>
      </c>
      <c r="C67" s="107">
        <f>+'Input Sheet  '!C116</f>
        <v>0</v>
      </c>
      <c r="D67" s="107">
        <f>+'Input Sheet  '!D116</f>
        <v>0</v>
      </c>
      <c r="E67" s="107">
        <f>+'Input Sheet  '!E116</f>
        <v>0</v>
      </c>
      <c r="F67" s="107">
        <f>+'Input Sheet  '!F116</f>
        <v>0</v>
      </c>
      <c r="G67" s="107">
        <f>+'Input Sheet  '!G116</f>
        <v>0</v>
      </c>
      <c r="H67" s="39"/>
    </row>
    <row r="68" spans="1:8" x14ac:dyDescent="0.2">
      <c r="A68" s="1" t="s">
        <v>82</v>
      </c>
      <c r="B68" s="35">
        <f t="shared" ref="B68:G68" si="23">+B66+B67</f>
        <v>0</v>
      </c>
      <c r="C68" s="35">
        <f t="shared" si="23"/>
        <v>0</v>
      </c>
      <c r="D68" s="35">
        <f t="shared" si="23"/>
        <v>0</v>
      </c>
      <c r="E68" s="35">
        <f t="shared" si="23"/>
        <v>0</v>
      </c>
      <c r="F68" s="35">
        <f t="shared" si="23"/>
        <v>0</v>
      </c>
      <c r="G68" s="35">
        <f t="shared" si="23"/>
        <v>0</v>
      </c>
    </row>
    <row r="69" spans="1:8" x14ac:dyDescent="0.2">
      <c r="A69" s="1" t="s">
        <v>86</v>
      </c>
      <c r="B69" s="37"/>
      <c r="C69" s="37"/>
      <c r="D69" s="37"/>
      <c r="E69" s="37"/>
      <c r="F69" s="37"/>
      <c r="G69" s="37"/>
    </row>
    <row r="70" spans="1:8" ht="13.5" thickBot="1" x14ac:dyDescent="0.25">
      <c r="A70" s="1" t="s">
        <v>87</v>
      </c>
      <c r="B70" s="72">
        <f t="shared" ref="B70:G70" si="24">+B62+B67</f>
        <v>0</v>
      </c>
      <c r="C70" s="72">
        <f t="shared" si="24"/>
        <v>0</v>
      </c>
      <c r="D70" s="72">
        <f t="shared" si="24"/>
        <v>0</v>
      </c>
      <c r="E70" s="72">
        <f t="shared" si="24"/>
        <v>0</v>
      </c>
      <c r="F70" s="72">
        <f t="shared" si="24"/>
        <v>0</v>
      </c>
      <c r="G70" s="72">
        <f t="shared" si="24"/>
        <v>0</v>
      </c>
    </row>
    <row r="71" spans="1:8" ht="13.5" thickBot="1" x14ac:dyDescent="0.25">
      <c r="A71" s="3" t="s">
        <v>79</v>
      </c>
      <c r="B71" s="16" t="e">
        <f t="shared" ref="B71:G71" si="25">+B68/B70</f>
        <v>#DIV/0!</v>
      </c>
      <c r="C71" s="16" t="e">
        <f t="shared" si="25"/>
        <v>#DIV/0!</v>
      </c>
      <c r="D71" s="16" t="e">
        <f t="shared" si="25"/>
        <v>#DIV/0!</v>
      </c>
      <c r="E71" s="16" t="e">
        <f t="shared" si="25"/>
        <v>#DIV/0!</v>
      </c>
      <c r="F71" s="16" t="e">
        <f t="shared" si="25"/>
        <v>#DIV/0!</v>
      </c>
      <c r="G71" s="16" t="e">
        <f t="shared" si="25"/>
        <v>#DIV/0!</v>
      </c>
    </row>
    <row r="72" spans="1:8" x14ac:dyDescent="0.2">
      <c r="B72" s="18"/>
      <c r="C72" s="18"/>
      <c r="D72" s="18"/>
      <c r="E72" s="18"/>
      <c r="F72" s="18"/>
      <c r="G72" s="18"/>
    </row>
    <row r="73" spans="1:8" x14ac:dyDescent="0.2">
      <c r="A73" s="76"/>
      <c r="B73" s="18"/>
      <c r="C73" s="69"/>
      <c r="D73" s="69"/>
      <c r="E73" s="69"/>
      <c r="F73" s="69"/>
      <c r="G73" s="18"/>
    </row>
    <row r="74" spans="1:8" x14ac:dyDescent="0.2">
      <c r="B74" s="80"/>
      <c r="C74" s="18"/>
      <c r="D74" s="18"/>
      <c r="E74" s="18"/>
      <c r="F74" s="18"/>
      <c r="G74" s="18"/>
    </row>
    <row r="75" spans="1:8" x14ac:dyDescent="0.2">
      <c r="A75" s="3"/>
      <c r="B75" s="81"/>
      <c r="C75" s="40"/>
      <c r="D75" s="18"/>
      <c r="E75" s="18"/>
      <c r="F75" s="18"/>
      <c r="G75" s="18"/>
    </row>
    <row r="76" spans="1:8" x14ac:dyDescent="0.2">
      <c r="A76" s="41"/>
      <c r="B76" s="82"/>
      <c r="C76" s="40"/>
      <c r="D76" s="18"/>
      <c r="E76" s="18"/>
      <c r="F76" s="18"/>
      <c r="G76" s="18"/>
    </row>
    <row r="77" spans="1:8" x14ac:dyDescent="0.2">
      <c r="A77" s="41"/>
      <c r="B77" s="82"/>
      <c r="C77" s="40"/>
      <c r="D77" s="18"/>
      <c r="E77" s="18"/>
      <c r="F77" s="18"/>
      <c r="G77" s="18"/>
    </row>
    <row r="78" spans="1:8" x14ac:dyDescent="0.2">
      <c r="A78" s="57"/>
      <c r="B78" s="83"/>
      <c r="C78" s="40"/>
      <c r="D78" s="18"/>
      <c r="E78" s="18"/>
      <c r="F78" s="18"/>
      <c r="G78" s="18"/>
    </row>
    <row r="79" spans="1:8" x14ac:dyDescent="0.2">
      <c r="A79" s="41"/>
      <c r="B79" s="82"/>
      <c r="C79" s="40"/>
      <c r="E79" s="18"/>
      <c r="F79" s="18"/>
      <c r="G79" s="18"/>
    </row>
    <row r="80" spans="1:8" x14ac:dyDescent="0.2">
      <c r="A80" s="41"/>
      <c r="B80" s="82"/>
      <c r="C80" s="40"/>
      <c r="D80" s="18"/>
      <c r="E80" s="18"/>
      <c r="F80" s="18"/>
      <c r="G80" s="18"/>
    </row>
    <row r="81" spans="1:7" x14ac:dyDescent="0.2">
      <c r="A81" s="1"/>
      <c r="B81" s="82"/>
      <c r="C81" s="18"/>
      <c r="D81" s="18"/>
      <c r="E81" s="18"/>
      <c r="F81" s="18"/>
      <c r="G81" s="18"/>
    </row>
    <row r="82" spans="1:7" x14ac:dyDescent="0.2">
      <c r="A82" s="1"/>
      <c r="B82" s="83"/>
      <c r="C82" s="18"/>
      <c r="D82" s="18"/>
      <c r="E82" s="18"/>
      <c r="F82" s="18"/>
      <c r="G82" s="18"/>
    </row>
    <row r="83" spans="1:7" x14ac:dyDescent="0.2">
      <c r="A83" s="1"/>
      <c r="B83" s="83"/>
      <c r="C83" s="18"/>
      <c r="D83" s="18"/>
      <c r="E83" s="18"/>
      <c r="F83" s="18"/>
      <c r="G83" s="18"/>
    </row>
    <row r="84" spans="1:7" x14ac:dyDescent="0.2">
      <c r="B84" s="84"/>
      <c r="C84" s="18"/>
      <c r="D84" s="18"/>
      <c r="E84" s="18"/>
      <c r="F84" s="18"/>
      <c r="G84" s="18"/>
    </row>
    <row r="85" spans="1:7" x14ac:dyDescent="0.2">
      <c r="B85" s="85"/>
      <c r="C85" s="18"/>
      <c r="D85" s="18"/>
      <c r="E85" s="18"/>
      <c r="F85" s="18"/>
      <c r="G85" s="18"/>
    </row>
    <row r="86" spans="1:7" x14ac:dyDescent="0.2">
      <c r="B86" s="18"/>
      <c r="C86" s="18"/>
      <c r="D86" s="18"/>
      <c r="E86" s="18"/>
      <c r="F86" s="18"/>
      <c r="G86" s="18"/>
    </row>
    <row r="87" spans="1:7" x14ac:dyDescent="0.2">
      <c r="B87" s="18"/>
      <c r="C87" s="18"/>
      <c r="D87" s="18"/>
      <c r="E87" s="18"/>
      <c r="F87" s="18"/>
      <c r="G87" s="18"/>
    </row>
    <row r="88" spans="1:7" x14ac:dyDescent="0.2">
      <c r="B88" s="18"/>
      <c r="C88" s="18"/>
      <c r="D88" s="18"/>
      <c r="E88" s="18"/>
      <c r="F88" s="18"/>
      <c r="G88" s="18"/>
    </row>
    <row r="89" spans="1:7" x14ac:dyDescent="0.2">
      <c r="B89" s="18"/>
      <c r="C89" s="18"/>
      <c r="D89" s="18"/>
      <c r="E89" s="18"/>
      <c r="F89" s="18"/>
      <c r="G89" s="18"/>
    </row>
    <row r="90" spans="1:7" x14ac:dyDescent="0.2">
      <c r="B90" s="18"/>
      <c r="C90" s="18"/>
      <c r="D90" s="18"/>
      <c r="E90" s="18"/>
      <c r="F90" s="18"/>
      <c r="G90" s="18"/>
    </row>
    <row r="91" spans="1:7" x14ac:dyDescent="0.2">
      <c r="B91" s="18"/>
      <c r="C91" s="18"/>
      <c r="D91" s="18"/>
      <c r="E91" s="18"/>
      <c r="F91" s="18"/>
      <c r="G91" s="18"/>
    </row>
    <row r="92" spans="1:7" x14ac:dyDescent="0.2">
      <c r="B92" s="18"/>
      <c r="C92" s="18"/>
      <c r="D92" s="18"/>
      <c r="E92" s="18"/>
      <c r="F92" s="18"/>
      <c r="G92" s="18"/>
    </row>
    <row r="93" spans="1:7" x14ac:dyDescent="0.2">
      <c r="B93" s="18"/>
      <c r="C93" s="18"/>
      <c r="D93" s="18"/>
      <c r="E93" s="18"/>
      <c r="F93" s="18"/>
      <c r="G93" s="18"/>
    </row>
    <row r="94" spans="1:7" x14ac:dyDescent="0.2">
      <c r="B94" s="18"/>
      <c r="C94" s="18"/>
      <c r="D94" s="18"/>
      <c r="E94" s="18"/>
      <c r="F94" s="18"/>
      <c r="G94" s="18"/>
    </row>
    <row r="95" spans="1:7" x14ac:dyDescent="0.2">
      <c r="B95" s="18"/>
      <c r="C95" s="18"/>
      <c r="D95" s="18"/>
      <c r="E95" s="18"/>
      <c r="F95" s="18"/>
      <c r="G95" s="18"/>
    </row>
    <row r="96" spans="1:7" x14ac:dyDescent="0.2">
      <c r="B96" s="18"/>
      <c r="C96" s="18"/>
      <c r="D96" s="18"/>
      <c r="E96" s="18"/>
      <c r="F96" s="18"/>
      <c r="G96" s="18"/>
    </row>
    <row r="97" spans="2:7" x14ac:dyDescent="0.2">
      <c r="B97" s="18"/>
      <c r="C97" s="18"/>
      <c r="D97" s="18"/>
      <c r="E97" s="18"/>
      <c r="F97" s="18"/>
      <c r="G97" s="18"/>
    </row>
    <row r="98" spans="2:7" x14ac:dyDescent="0.2">
      <c r="B98" s="18"/>
      <c r="C98" s="18"/>
      <c r="D98" s="18"/>
      <c r="E98" s="18"/>
      <c r="F98" s="18"/>
      <c r="G98" s="18"/>
    </row>
    <row r="99" spans="2:7" x14ac:dyDescent="0.2">
      <c r="B99" s="18"/>
      <c r="C99" s="18"/>
      <c r="D99" s="18"/>
      <c r="E99" s="18"/>
      <c r="F99" s="18"/>
      <c r="G99" s="18"/>
    </row>
    <row r="100" spans="2:7" x14ac:dyDescent="0.2">
      <c r="B100" s="18"/>
      <c r="C100" s="18"/>
      <c r="D100" s="18"/>
      <c r="E100" s="18"/>
      <c r="F100" s="18"/>
      <c r="G100" s="18"/>
    </row>
    <row r="101" spans="2:7" x14ac:dyDescent="0.2">
      <c r="B101" s="18"/>
      <c r="C101" s="18"/>
      <c r="D101" s="18"/>
      <c r="E101" s="18"/>
      <c r="F101" s="18"/>
      <c r="G101" s="18"/>
    </row>
    <row r="102" spans="2:7" x14ac:dyDescent="0.2">
      <c r="B102" s="18"/>
      <c r="C102" s="18"/>
      <c r="D102" s="18"/>
      <c r="E102" s="18"/>
      <c r="F102" s="18"/>
      <c r="G102" s="18"/>
    </row>
    <row r="103" spans="2:7" x14ac:dyDescent="0.2">
      <c r="B103" s="18"/>
      <c r="C103" s="18"/>
      <c r="D103" s="18"/>
      <c r="E103" s="18"/>
      <c r="F103" s="18"/>
      <c r="G103" s="18"/>
    </row>
    <row r="104" spans="2:7" x14ac:dyDescent="0.2">
      <c r="B104" s="18"/>
      <c r="C104" s="18"/>
      <c r="D104" s="18"/>
      <c r="E104" s="18"/>
      <c r="F104" s="18"/>
      <c r="G104" s="18"/>
    </row>
    <row r="105" spans="2:7" x14ac:dyDescent="0.2">
      <c r="B105" s="18"/>
      <c r="C105" s="18"/>
      <c r="D105" s="18"/>
      <c r="E105" s="18"/>
      <c r="F105" s="18"/>
      <c r="G105" s="18"/>
    </row>
    <row r="106" spans="2:7" x14ac:dyDescent="0.2">
      <c r="B106" s="18"/>
      <c r="C106" s="18"/>
      <c r="D106" s="18"/>
      <c r="E106" s="18"/>
      <c r="F106" s="18"/>
      <c r="G106" s="18"/>
    </row>
    <row r="107" spans="2:7" x14ac:dyDescent="0.2">
      <c r="B107" s="18"/>
      <c r="C107" s="18"/>
      <c r="D107" s="18"/>
      <c r="E107" s="18"/>
      <c r="F107" s="18"/>
      <c r="G107" s="18"/>
    </row>
    <row r="108" spans="2:7" x14ac:dyDescent="0.2">
      <c r="B108" s="18"/>
      <c r="C108" s="18"/>
      <c r="D108" s="18"/>
      <c r="E108" s="18"/>
      <c r="F108" s="18"/>
      <c r="G108" s="18"/>
    </row>
    <row r="109" spans="2:7" x14ac:dyDescent="0.2">
      <c r="B109" s="18"/>
      <c r="C109" s="18"/>
      <c r="D109" s="18"/>
      <c r="E109" s="18"/>
      <c r="F109" s="18"/>
      <c r="G109" s="18"/>
    </row>
    <row r="110" spans="2:7" x14ac:dyDescent="0.2">
      <c r="B110" s="18"/>
      <c r="C110" s="18"/>
      <c r="D110" s="18"/>
      <c r="E110" s="18"/>
      <c r="F110" s="18"/>
      <c r="G110" s="18"/>
    </row>
    <row r="111" spans="2:7" x14ac:dyDescent="0.2">
      <c r="B111" s="18"/>
      <c r="C111" s="18"/>
      <c r="D111" s="18"/>
      <c r="E111" s="18"/>
      <c r="F111" s="18"/>
      <c r="G111" s="18"/>
    </row>
    <row r="112" spans="2:7" x14ac:dyDescent="0.2">
      <c r="B112" s="18"/>
      <c r="C112" s="18"/>
      <c r="D112" s="18"/>
      <c r="E112" s="18"/>
      <c r="F112" s="18"/>
      <c r="G112" s="18"/>
    </row>
    <row r="113" spans="2:7" x14ac:dyDescent="0.2">
      <c r="B113" s="18"/>
      <c r="C113" s="18"/>
      <c r="D113" s="18"/>
      <c r="E113" s="18"/>
      <c r="F113" s="18"/>
      <c r="G113" s="18"/>
    </row>
    <row r="114" spans="2:7" x14ac:dyDescent="0.2">
      <c r="B114" s="18"/>
      <c r="C114" s="18"/>
      <c r="D114" s="18"/>
      <c r="E114" s="18"/>
      <c r="F114" s="18"/>
      <c r="G114" s="18"/>
    </row>
    <row r="115" spans="2:7" x14ac:dyDescent="0.2">
      <c r="B115" s="18"/>
      <c r="C115" s="18"/>
      <c r="D115" s="18"/>
      <c r="E115" s="18"/>
      <c r="F115" s="18"/>
      <c r="G115" s="18"/>
    </row>
    <row r="116" spans="2:7" x14ac:dyDescent="0.2">
      <c r="B116" s="18"/>
      <c r="C116" s="18"/>
      <c r="D116" s="18"/>
      <c r="E116" s="18"/>
      <c r="F116" s="18"/>
      <c r="G116" s="18"/>
    </row>
    <row r="117" spans="2:7" x14ac:dyDescent="0.2">
      <c r="B117" s="18"/>
      <c r="C117" s="18"/>
      <c r="D117" s="18"/>
      <c r="E117" s="18"/>
      <c r="F117" s="18"/>
      <c r="G117" s="18"/>
    </row>
    <row r="118" spans="2:7" x14ac:dyDescent="0.2">
      <c r="B118" s="18"/>
      <c r="C118" s="18"/>
      <c r="D118" s="18"/>
      <c r="E118" s="18"/>
      <c r="F118" s="18"/>
      <c r="G118" s="18"/>
    </row>
    <row r="119" spans="2:7" x14ac:dyDescent="0.2">
      <c r="B119" s="18"/>
      <c r="C119" s="18"/>
      <c r="D119" s="18"/>
      <c r="E119" s="18"/>
      <c r="F119" s="18"/>
      <c r="G119" s="18"/>
    </row>
    <row r="120" spans="2:7" x14ac:dyDescent="0.2">
      <c r="B120" s="18"/>
      <c r="C120" s="18"/>
      <c r="D120" s="18"/>
      <c r="E120" s="18"/>
      <c r="F120" s="18"/>
      <c r="G120" s="18"/>
    </row>
    <row r="121" spans="2:7" x14ac:dyDescent="0.2">
      <c r="B121" s="18"/>
      <c r="C121" s="18"/>
      <c r="D121" s="18"/>
      <c r="E121" s="18"/>
      <c r="F121" s="18"/>
      <c r="G121" s="18"/>
    </row>
    <row r="122" spans="2:7" x14ac:dyDescent="0.2">
      <c r="B122" s="18"/>
      <c r="C122" s="18"/>
      <c r="D122" s="18"/>
      <c r="E122" s="18"/>
      <c r="F122" s="18"/>
      <c r="G122" s="18"/>
    </row>
    <row r="123" spans="2:7" x14ac:dyDescent="0.2">
      <c r="B123" s="18"/>
      <c r="C123" s="18"/>
      <c r="D123" s="18"/>
      <c r="E123" s="18"/>
      <c r="F123" s="18"/>
      <c r="G123" s="18"/>
    </row>
    <row r="124" spans="2:7" x14ac:dyDescent="0.2">
      <c r="B124" s="18"/>
      <c r="C124" s="18"/>
      <c r="D124" s="18"/>
      <c r="E124" s="18"/>
      <c r="F124" s="18"/>
      <c r="G124" s="18"/>
    </row>
    <row r="125" spans="2:7" x14ac:dyDescent="0.2">
      <c r="B125" s="18"/>
      <c r="C125" s="18"/>
      <c r="D125" s="18"/>
      <c r="E125" s="18"/>
      <c r="F125" s="18"/>
      <c r="G125" s="18"/>
    </row>
    <row r="126" spans="2:7" x14ac:dyDescent="0.2">
      <c r="B126" s="18"/>
      <c r="C126" s="18"/>
      <c r="D126" s="18"/>
      <c r="E126" s="18"/>
      <c r="F126" s="18"/>
      <c r="G126" s="18"/>
    </row>
    <row r="127" spans="2:7" x14ac:dyDescent="0.2">
      <c r="B127" s="18"/>
      <c r="C127" s="18"/>
      <c r="D127" s="18"/>
      <c r="E127" s="18"/>
      <c r="F127" s="18"/>
      <c r="G127" s="18"/>
    </row>
    <row r="128" spans="2:7" x14ac:dyDescent="0.2">
      <c r="B128" s="18"/>
      <c r="C128" s="18"/>
      <c r="D128" s="18"/>
      <c r="E128" s="18"/>
      <c r="F128" s="18"/>
      <c r="G128" s="18"/>
    </row>
    <row r="129" spans="2:7" x14ac:dyDescent="0.2">
      <c r="B129" s="18"/>
      <c r="C129" s="18"/>
      <c r="D129" s="18"/>
      <c r="E129" s="18"/>
      <c r="F129" s="18"/>
      <c r="G129" s="18"/>
    </row>
    <row r="130" spans="2:7" x14ac:dyDescent="0.2">
      <c r="B130" s="18"/>
      <c r="C130" s="18"/>
      <c r="D130" s="18"/>
      <c r="E130" s="18"/>
      <c r="F130" s="18"/>
      <c r="G130" s="18"/>
    </row>
    <row r="131" spans="2:7" x14ac:dyDescent="0.2">
      <c r="B131" s="18"/>
      <c r="C131" s="18"/>
      <c r="D131" s="18"/>
      <c r="E131" s="18"/>
      <c r="F131" s="18"/>
      <c r="G131" s="18"/>
    </row>
    <row r="132" spans="2:7" x14ac:dyDescent="0.2">
      <c r="B132" s="18"/>
      <c r="C132" s="18"/>
      <c r="D132" s="18"/>
      <c r="E132" s="18"/>
      <c r="F132" s="18"/>
      <c r="G132" s="18"/>
    </row>
    <row r="133" spans="2:7" x14ac:dyDescent="0.2">
      <c r="B133" s="18"/>
      <c r="C133" s="18"/>
      <c r="D133" s="18"/>
      <c r="E133" s="18"/>
      <c r="F133" s="18"/>
      <c r="G133" s="18"/>
    </row>
    <row r="134" spans="2:7" x14ac:dyDescent="0.2">
      <c r="B134" s="18"/>
      <c r="C134" s="18"/>
      <c r="D134" s="18"/>
      <c r="E134" s="18"/>
      <c r="F134" s="18"/>
      <c r="G134" s="18"/>
    </row>
    <row r="135" spans="2:7" x14ac:dyDescent="0.2">
      <c r="B135" s="18"/>
      <c r="C135" s="18"/>
      <c r="D135" s="18"/>
      <c r="E135" s="18"/>
      <c r="F135" s="18"/>
      <c r="G135" s="18"/>
    </row>
    <row r="136" spans="2:7" x14ac:dyDescent="0.2">
      <c r="B136" s="18"/>
      <c r="C136" s="18"/>
      <c r="D136" s="18"/>
      <c r="E136" s="18"/>
      <c r="F136" s="18"/>
      <c r="G136" s="18"/>
    </row>
    <row r="137" spans="2:7" x14ac:dyDescent="0.2">
      <c r="B137" s="18"/>
      <c r="C137" s="18"/>
      <c r="D137" s="18"/>
      <c r="E137" s="18"/>
      <c r="F137" s="18"/>
      <c r="G137" s="18"/>
    </row>
    <row r="138" spans="2:7" x14ac:dyDescent="0.2">
      <c r="B138" s="18"/>
      <c r="C138" s="18"/>
      <c r="D138" s="18"/>
      <c r="E138" s="18"/>
      <c r="F138" s="18"/>
      <c r="G138" s="18"/>
    </row>
    <row r="139" spans="2:7" x14ac:dyDescent="0.2">
      <c r="B139" s="18"/>
      <c r="C139" s="18"/>
      <c r="D139" s="18"/>
      <c r="E139" s="18"/>
      <c r="F139" s="18"/>
      <c r="G139" s="18"/>
    </row>
    <row r="140" spans="2:7" x14ac:dyDescent="0.2">
      <c r="B140" s="18"/>
      <c r="C140" s="18"/>
      <c r="D140" s="18"/>
      <c r="E140" s="18"/>
      <c r="F140" s="18"/>
      <c r="G140" s="18"/>
    </row>
    <row r="141" spans="2:7" x14ac:dyDescent="0.2">
      <c r="B141" s="18"/>
      <c r="C141" s="18"/>
      <c r="D141" s="18"/>
      <c r="E141" s="18"/>
      <c r="F141" s="18"/>
      <c r="G141" s="18"/>
    </row>
    <row r="142" spans="2:7" x14ac:dyDescent="0.2">
      <c r="B142" s="18"/>
      <c r="C142" s="18"/>
      <c r="D142" s="18"/>
      <c r="E142" s="18"/>
      <c r="F142" s="18"/>
      <c r="G142" s="18"/>
    </row>
    <row r="143" spans="2:7" x14ac:dyDescent="0.2">
      <c r="B143" s="18"/>
      <c r="C143" s="18"/>
      <c r="D143" s="18"/>
      <c r="E143" s="18"/>
      <c r="F143" s="18"/>
      <c r="G143" s="18"/>
    </row>
    <row r="144" spans="2:7" x14ac:dyDescent="0.2">
      <c r="B144" s="18"/>
      <c r="C144" s="18"/>
      <c r="D144" s="18"/>
      <c r="E144" s="18"/>
      <c r="F144" s="18"/>
      <c r="G144" s="18"/>
    </row>
    <row r="145" spans="2:7" x14ac:dyDescent="0.2">
      <c r="B145" s="18"/>
      <c r="C145" s="18"/>
      <c r="D145" s="18"/>
      <c r="E145" s="18"/>
      <c r="F145" s="18"/>
      <c r="G145" s="18"/>
    </row>
    <row r="146" spans="2:7" x14ac:dyDescent="0.2">
      <c r="B146" s="18"/>
      <c r="C146" s="18"/>
      <c r="D146" s="18"/>
      <c r="E146" s="18"/>
      <c r="F146" s="18"/>
      <c r="G146" s="18"/>
    </row>
    <row r="147" spans="2:7" x14ac:dyDescent="0.2">
      <c r="B147" s="18"/>
      <c r="C147" s="18"/>
      <c r="D147" s="18"/>
      <c r="E147" s="18"/>
      <c r="F147" s="18"/>
      <c r="G147" s="18"/>
    </row>
    <row r="148" spans="2:7" x14ac:dyDescent="0.2">
      <c r="B148" s="18"/>
      <c r="C148" s="18"/>
      <c r="D148" s="18"/>
      <c r="E148" s="18"/>
      <c r="F148" s="18"/>
      <c r="G148" s="18"/>
    </row>
    <row r="149" spans="2:7" x14ac:dyDescent="0.2">
      <c r="B149" s="18"/>
      <c r="C149" s="18"/>
      <c r="D149" s="18"/>
      <c r="E149" s="18"/>
      <c r="F149" s="18"/>
      <c r="G149" s="18"/>
    </row>
    <row r="150" spans="2:7" x14ac:dyDescent="0.2">
      <c r="B150" s="18"/>
      <c r="C150" s="18"/>
      <c r="D150" s="18"/>
      <c r="E150" s="18"/>
      <c r="F150" s="18"/>
      <c r="G150" s="18"/>
    </row>
    <row r="151" spans="2:7" x14ac:dyDescent="0.2">
      <c r="B151" s="18"/>
      <c r="C151" s="18"/>
      <c r="D151" s="18"/>
      <c r="E151" s="18"/>
      <c r="F151" s="18"/>
      <c r="G151" s="18"/>
    </row>
    <row r="152" spans="2:7" x14ac:dyDescent="0.2">
      <c r="B152" s="18"/>
      <c r="C152" s="18"/>
      <c r="D152" s="18"/>
      <c r="E152" s="18"/>
      <c r="F152" s="18"/>
      <c r="G152" s="18"/>
    </row>
    <row r="153" spans="2:7" x14ac:dyDescent="0.2">
      <c r="B153" s="18"/>
      <c r="C153" s="18"/>
      <c r="D153" s="18"/>
      <c r="E153" s="18"/>
      <c r="F153" s="18"/>
      <c r="G153" s="18"/>
    </row>
    <row r="154" spans="2:7" x14ac:dyDescent="0.2">
      <c r="B154" s="18"/>
      <c r="C154" s="18"/>
      <c r="D154" s="18"/>
      <c r="E154" s="18"/>
      <c r="F154" s="18"/>
      <c r="G154" s="18"/>
    </row>
    <row r="155" spans="2:7" x14ac:dyDescent="0.2">
      <c r="B155" s="18"/>
      <c r="C155" s="18"/>
      <c r="D155" s="18"/>
      <c r="E155" s="18"/>
      <c r="F155" s="18"/>
      <c r="G155" s="18"/>
    </row>
    <row r="156" spans="2:7" x14ac:dyDescent="0.2">
      <c r="B156" s="18"/>
      <c r="C156" s="18"/>
      <c r="D156" s="18"/>
      <c r="E156" s="18"/>
      <c r="F156" s="18"/>
      <c r="G156" s="18"/>
    </row>
    <row r="157" spans="2:7" x14ac:dyDescent="0.2">
      <c r="B157" s="18"/>
      <c r="C157" s="18"/>
      <c r="D157" s="18"/>
      <c r="E157" s="18"/>
      <c r="F157" s="18"/>
      <c r="G157" s="18"/>
    </row>
    <row r="158" spans="2:7" x14ac:dyDescent="0.2">
      <c r="B158" s="18"/>
      <c r="C158" s="18"/>
      <c r="D158" s="18"/>
      <c r="E158" s="18"/>
      <c r="F158" s="18"/>
      <c r="G158" s="18"/>
    </row>
    <row r="159" spans="2:7" x14ac:dyDescent="0.2">
      <c r="B159" s="18"/>
      <c r="C159" s="18"/>
      <c r="D159" s="18"/>
      <c r="E159" s="18"/>
      <c r="F159" s="18"/>
      <c r="G159" s="18"/>
    </row>
    <row r="160" spans="2:7" x14ac:dyDescent="0.2">
      <c r="B160" s="18"/>
      <c r="C160" s="18"/>
      <c r="D160" s="18"/>
      <c r="E160" s="18"/>
      <c r="F160" s="18"/>
      <c r="G160" s="18"/>
    </row>
    <row r="161" spans="2:7" x14ac:dyDescent="0.2">
      <c r="B161" s="18"/>
      <c r="C161" s="18"/>
      <c r="D161" s="18"/>
      <c r="E161" s="18"/>
      <c r="F161" s="18"/>
      <c r="G161" s="18"/>
    </row>
    <row r="162" spans="2:7" x14ac:dyDescent="0.2">
      <c r="B162" s="18"/>
      <c r="C162" s="18"/>
      <c r="D162" s="18"/>
      <c r="E162" s="18"/>
      <c r="F162" s="18"/>
      <c r="G162" s="18"/>
    </row>
    <row r="163" spans="2:7" x14ac:dyDescent="0.2">
      <c r="B163" s="18"/>
      <c r="C163" s="18"/>
      <c r="D163" s="18"/>
      <c r="E163" s="18"/>
      <c r="F163" s="18"/>
      <c r="G163" s="18"/>
    </row>
    <row r="164" spans="2:7" x14ac:dyDescent="0.2">
      <c r="B164" s="18"/>
      <c r="C164" s="18"/>
      <c r="D164" s="18"/>
      <c r="E164" s="18"/>
      <c r="F164" s="18"/>
      <c r="G164" s="18"/>
    </row>
    <row r="165" spans="2:7" x14ac:dyDescent="0.2">
      <c r="B165" s="18"/>
      <c r="C165" s="18"/>
      <c r="D165" s="18"/>
      <c r="E165" s="18"/>
      <c r="F165" s="18"/>
      <c r="G165" s="18"/>
    </row>
    <row r="166" spans="2:7" x14ac:dyDescent="0.2">
      <c r="B166" s="18"/>
      <c r="C166" s="18"/>
      <c r="D166" s="18"/>
      <c r="E166" s="18"/>
      <c r="F166" s="18"/>
      <c r="G166" s="18"/>
    </row>
    <row r="167" spans="2:7" x14ac:dyDescent="0.2">
      <c r="B167" s="18"/>
      <c r="C167" s="18"/>
      <c r="D167" s="18"/>
      <c r="E167" s="18"/>
      <c r="F167" s="18"/>
      <c r="G167" s="18"/>
    </row>
    <row r="168" spans="2:7" x14ac:dyDescent="0.2">
      <c r="B168" s="18"/>
      <c r="C168" s="18"/>
      <c r="D168" s="18"/>
      <c r="E168" s="18"/>
      <c r="F168" s="18"/>
      <c r="G168" s="18"/>
    </row>
    <row r="169" spans="2:7" x14ac:dyDescent="0.2">
      <c r="B169" s="18"/>
      <c r="C169" s="18"/>
      <c r="D169" s="18"/>
      <c r="E169" s="18"/>
      <c r="F169" s="18"/>
      <c r="G169" s="18"/>
    </row>
    <row r="170" spans="2:7" x14ac:dyDescent="0.2">
      <c r="B170" s="18"/>
      <c r="C170" s="18"/>
      <c r="D170" s="18"/>
      <c r="E170" s="18"/>
      <c r="F170" s="18"/>
      <c r="G170" s="18"/>
    </row>
    <row r="171" spans="2:7" x14ac:dyDescent="0.2">
      <c r="B171" s="18"/>
      <c r="C171" s="18"/>
      <c r="D171" s="18"/>
      <c r="E171" s="18"/>
      <c r="F171" s="18"/>
      <c r="G171" s="18"/>
    </row>
    <row r="172" spans="2:7" x14ac:dyDescent="0.2">
      <c r="B172" s="18"/>
      <c r="C172" s="18"/>
      <c r="D172" s="18"/>
      <c r="E172" s="18"/>
      <c r="F172" s="18"/>
      <c r="G172" s="18"/>
    </row>
    <row r="173" spans="2:7" x14ac:dyDescent="0.2">
      <c r="B173" s="18"/>
      <c r="C173" s="18"/>
      <c r="D173" s="18"/>
      <c r="E173" s="18"/>
      <c r="F173" s="18"/>
      <c r="G173" s="18"/>
    </row>
    <row r="174" spans="2:7" x14ac:dyDescent="0.2">
      <c r="B174" s="18"/>
      <c r="C174" s="18"/>
      <c r="D174" s="18"/>
      <c r="E174" s="18"/>
      <c r="F174" s="18"/>
      <c r="G174" s="18"/>
    </row>
    <row r="175" spans="2:7" x14ac:dyDescent="0.2">
      <c r="B175" s="18"/>
      <c r="C175" s="18"/>
      <c r="D175" s="18"/>
      <c r="E175" s="18"/>
      <c r="F175" s="18"/>
      <c r="G175" s="18"/>
    </row>
    <row r="176" spans="2:7" x14ac:dyDescent="0.2">
      <c r="B176" s="18"/>
      <c r="C176" s="18"/>
      <c r="D176" s="18"/>
      <c r="E176" s="18"/>
      <c r="F176" s="18"/>
      <c r="G176" s="18"/>
    </row>
    <row r="177" spans="2:7" x14ac:dyDescent="0.2">
      <c r="B177" s="18"/>
      <c r="C177" s="18"/>
      <c r="D177" s="18"/>
      <c r="E177" s="18"/>
      <c r="F177" s="18"/>
      <c r="G177" s="18"/>
    </row>
    <row r="178" spans="2:7" x14ac:dyDescent="0.2">
      <c r="B178" s="18"/>
      <c r="C178" s="18"/>
      <c r="D178" s="18"/>
      <c r="E178" s="18"/>
      <c r="F178" s="18"/>
      <c r="G178" s="18"/>
    </row>
    <row r="179" spans="2:7" x14ac:dyDescent="0.2">
      <c r="B179" s="18"/>
      <c r="C179" s="18"/>
      <c r="D179" s="18"/>
      <c r="E179" s="18"/>
      <c r="F179" s="18"/>
      <c r="G179" s="18"/>
    </row>
    <row r="180" spans="2:7" x14ac:dyDescent="0.2">
      <c r="B180" s="18"/>
      <c r="C180" s="18"/>
      <c r="D180" s="18"/>
      <c r="E180" s="18"/>
      <c r="F180" s="18"/>
      <c r="G180" s="18"/>
    </row>
    <row r="181" spans="2:7" x14ac:dyDescent="0.2">
      <c r="B181" s="18"/>
      <c r="C181" s="18"/>
      <c r="D181" s="18"/>
      <c r="E181" s="18"/>
      <c r="F181" s="18"/>
      <c r="G181" s="18"/>
    </row>
    <row r="182" spans="2:7" x14ac:dyDescent="0.2">
      <c r="B182" s="18"/>
      <c r="C182" s="18"/>
      <c r="D182" s="18"/>
      <c r="E182" s="18"/>
      <c r="F182" s="18"/>
      <c r="G182" s="18"/>
    </row>
    <row r="183" spans="2:7" x14ac:dyDescent="0.2">
      <c r="B183" s="18"/>
      <c r="C183" s="18"/>
      <c r="D183" s="18"/>
      <c r="E183" s="18"/>
      <c r="F183" s="18"/>
      <c r="G183" s="18"/>
    </row>
    <row r="184" spans="2:7" x14ac:dyDescent="0.2">
      <c r="B184" s="18"/>
      <c r="C184" s="18"/>
      <c r="D184" s="18"/>
      <c r="E184" s="18"/>
      <c r="F184" s="18"/>
      <c r="G184" s="18"/>
    </row>
    <row r="185" spans="2:7" x14ac:dyDescent="0.2">
      <c r="B185" s="18"/>
      <c r="C185" s="18"/>
      <c r="D185" s="18"/>
      <c r="E185" s="18"/>
      <c r="F185" s="18"/>
      <c r="G185" s="18"/>
    </row>
    <row r="186" spans="2:7" x14ac:dyDescent="0.2">
      <c r="B186" s="18"/>
      <c r="C186" s="18"/>
      <c r="D186" s="18"/>
      <c r="E186" s="18"/>
      <c r="F186" s="18"/>
      <c r="G186" s="18"/>
    </row>
    <row r="187" spans="2:7" x14ac:dyDescent="0.2">
      <c r="B187" s="18"/>
      <c r="C187" s="18"/>
      <c r="D187" s="18"/>
      <c r="E187" s="18"/>
      <c r="F187" s="18"/>
      <c r="G187" s="18"/>
    </row>
    <row r="188" spans="2:7" x14ac:dyDescent="0.2">
      <c r="B188" s="18"/>
      <c r="C188" s="18"/>
      <c r="D188" s="18"/>
      <c r="E188" s="18"/>
      <c r="F188" s="18"/>
      <c r="G188" s="18"/>
    </row>
    <row r="189" spans="2:7" x14ac:dyDescent="0.2">
      <c r="B189" s="18"/>
      <c r="C189" s="18"/>
      <c r="D189" s="18"/>
      <c r="E189" s="18"/>
      <c r="F189" s="18"/>
      <c r="G189" s="18"/>
    </row>
    <row r="190" spans="2:7" x14ac:dyDescent="0.2">
      <c r="B190" s="18"/>
      <c r="C190" s="18"/>
      <c r="D190" s="18"/>
      <c r="E190" s="18"/>
      <c r="F190" s="18"/>
      <c r="G190" s="18"/>
    </row>
    <row r="191" spans="2:7" x14ac:dyDescent="0.2">
      <c r="B191" s="18"/>
      <c r="C191" s="18"/>
      <c r="D191" s="18"/>
      <c r="E191" s="18"/>
      <c r="F191" s="18"/>
      <c r="G191" s="18"/>
    </row>
    <row r="192" spans="2:7" x14ac:dyDescent="0.2">
      <c r="B192" s="18"/>
      <c r="C192" s="18"/>
      <c r="D192" s="18"/>
      <c r="E192" s="18"/>
      <c r="F192" s="18"/>
      <c r="G192" s="18"/>
    </row>
    <row r="193" spans="2:7" x14ac:dyDescent="0.2">
      <c r="B193" s="18"/>
      <c r="C193" s="18"/>
      <c r="D193" s="18"/>
      <c r="E193" s="18"/>
      <c r="F193" s="18"/>
      <c r="G193" s="18"/>
    </row>
    <row r="194" spans="2:7" x14ac:dyDescent="0.2">
      <c r="B194" s="18"/>
      <c r="C194" s="18"/>
      <c r="D194" s="18"/>
      <c r="E194" s="18"/>
      <c r="F194" s="18"/>
      <c r="G194" s="18"/>
    </row>
    <row r="195" spans="2:7" x14ac:dyDescent="0.2">
      <c r="B195" s="18"/>
      <c r="C195" s="18"/>
      <c r="D195" s="18"/>
      <c r="E195" s="18"/>
      <c r="F195" s="18"/>
      <c r="G195" s="18"/>
    </row>
    <row r="196" spans="2:7" x14ac:dyDescent="0.2">
      <c r="B196" s="18"/>
      <c r="C196" s="18"/>
      <c r="D196" s="18"/>
      <c r="E196" s="18"/>
      <c r="F196" s="18"/>
      <c r="G196" s="18"/>
    </row>
    <row r="197" spans="2:7" x14ac:dyDescent="0.2">
      <c r="B197" s="18"/>
      <c r="C197" s="18"/>
      <c r="D197" s="18"/>
      <c r="E197" s="18"/>
      <c r="F197" s="18"/>
      <c r="G197" s="18"/>
    </row>
    <row r="198" spans="2:7" x14ac:dyDescent="0.2">
      <c r="B198" s="18"/>
      <c r="C198" s="18"/>
      <c r="D198" s="18"/>
      <c r="E198" s="18"/>
      <c r="F198" s="18"/>
      <c r="G198" s="18"/>
    </row>
    <row r="199" spans="2:7" x14ac:dyDescent="0.2">
      <c r="B199" s="18"/>
      <c r="C199" s="18"/>
      <c r="D199" s="18"/>
      <c r="E199" s="18"/>
      <c r="F199" s="18"/>
      <c r="G199" s="18"/>
    </row>
    <row r="200" spans="2:7" x14ac:dyDescent="0.2">
      <c r="B200" s="18"/>
      <c r="C200" s="18"/>
      <c r="D200" s="18"/>
      <c r="E200" s="18"/>
      <c r="F200" s="18"/>
      <c r="G200" s="18"/>
    </row>
    <row r="201" spans="2:7" x14ac:dyDescent="0.2">
      <c r="B201" s="18"/>
      <c r="C201" s="18"/>
      <c r="D201" s="18"/>
      <c r="E201" s="18"/>
      <c r="F201" s="18"/>
      <c r="G201" s="18"/>
    </row>
    <row r="202" spans="2:7" x14ac:dyDescent="0.2">
      <c r="B202" s="18"/>
      <c r="C202" s="18"/>
      <c r="D202" s="18"/>
      <c r="E202" s="18"/>
      <c r="F202" s="18"/>
      <c r="G202" s="18"/>
    </row>
    <row r="203" spans="2:7" x14ac:dyDescent="0.2">
      <c r="B203" s="18"/>
      <c r="C203" s="18"/>
      <c r="D203" s="18"/>
      <c r="E203" s="18"/>
      <c r="F203" s="18"/>
      <c r="G203" s="18"/>
    </row>
    <row r="204" spans="2:7" x14ac:dyDescent="0.2">
      <c r="B204" s="18"/>
      <c r="C204" s="18"/>
      <c r="D204" s="18"/>
      <c r="E204" s="18"/>
      <c r="F204" s="18"/>
      <c r="G204" s="18"/>
    </row>
    <row r="205" spans="2:7" x14ac:dyDescent="0.2">
      <c r="B205" s="18"/>
      <c r="C205" s="18"/>
      <c r="D205" s="18"/>
      <c r="E205" s="18"/>
      <c r="F205" s="18"/>
      <c r="G205" s="18"/>
    </row>
    <row r="206" spans="2:7" x14ac:dyDescent="0.2">
      <c r="B206" s="18"/>
      <c r="C206" s="18"/>
      <c r="D206" s="18"/>
      <c r="E206" s="18"/>
      <c r="F206" s="18"/>
      <c r="G206" s="18"/>
    </row>
    <row r="207" spans="2:7" x14ac:dyDescent="0.2">
      <c r="B207" s="18"/>
      <c r="C207" s="18"/>
      <c r="D207" s="18"/>
      <c r="E207" s="18"/>
      <c r="F207" s="18"/>
      <c r="G207" s="18"/>
    </row>
    <row r="208" spans="2:7" x14ac:dyDescent="0.2">
      <c r="B208" s="18"/>
      <c r="C208" s="18"/>
      <c r="D208" s="18"/>
      <c r="E208" s="18"/>
      <c r="F208" s="18"/>
      <c r="G208" s="18"/>
    </row>
    <row r="209" spans="2:7" x14ac:dyDescent="0.2">
      <c r="B209" s="18"/>
      <c r="C209" s="18"/>
      <c r="D209" s="18"/>
      <c r="E209" s="18"/>
      <c r="F209" s="18"/>
      <c r="G209" s="18"/>
    </row>
    <row r="210" spans="2:7" x14ac:dyDescent="0.2">
      <c r="B210" s="18"/>
      <c r="C210" s="18"/>
      <c r="D210" s="18"/>
      <c r="E210" s="18"/>
      <c r="F210" s="18"/>
      <c r="G210" s="18"/>
    </row>
    <row r="211" spans="2:7" x14ac:dyDescent="0.2">
      <c r="B211" s="18"/>
      <c r="C211" s="18"/>
      <c r="D211" s="18"/>
      <c r="E211" s="18"/>
      <c r="F211" s="18"/>
      <c r="G211" s="18"/>
    </row>
    <row r="212" spans="2:7" x14ac:dyDescent="0.2">
      <c r="B212" s="18"/>
      <c r="C212" s="18"/>
      <c r="D212" s="18"/>
      <c r="E212" s="18"/>
      <c r="F212" s="18"/>
      <c r="G212" s="18"/>
    </row>
    <row r="213" spans="2:7" x14ac:dyDescent="0.2">
      <c r="B213" s="18"/>
      <c r="C213" s="18"/>
      <c r="D213" s="18"/>
      <c r="E213" s="18"/>
      <c r="F213" s="18"/>
      <c r="G213" s="18"/>
    </row>
    <row r="214" spans="2:7" x14ac:dyDescent="0.2">
      <c r="B214" s="18"/>
      <c r="C214" s="18"/>
      <c r="D214" s="18"/>
      <c r="E214" s="18"/>
      <c r="F214" s="18"/>
      <c r="G214" s="18"/>
    </row>
    <row r="215" spans="2:7" x14ac:dyDescent="0.2">
      <c r="B215" s="18"/>
      <c r="C215" s="18"/>
      <c r="D215" s="18"/>
      <c r="E215" s="18"/>
      <c r="F215" s="18"/>
      <c r="G215" s="18"/>
    </row>
    <row r="216" spans="2:7" x14ac:dyDescent="0.2">
      <c r="B216" s="18"/>
      <c r="C216" s="18"/>
      <c r="D216" s="18"/>
      <c r="E216" s="18"/>
      <c r="F216" s="18"/>
      <c r="G216" s="18"/>
    </row>
    <row r="217" spans="2:7" x14ac:dyDescent="0.2">
      <c r="B217" s="18"/>
      <c r="C217" s="18"/>
      <c r="D217" s="18"/>
      <c r="E217" s="18"/>
      <c r="F217" s="18"/>
      <c r="G217" s="18"/>
    </row>
    <row r="218" spans="2:7" x14ac:dyDescent="0.2">
      <c r="B218" s="18"/>
      <c r="C218" s="18"/>
      <c r="D218" s="18"/>
      <c r="E218" s="18"/>
      <c r="F218" s="18"/>
      <c r="G218" s="18"/>
    </row>
    <row r="219" spans="2:7" x14ac:dyDescent="0.2">
      <c r="B219" s="18"/>
      <c r="C219" s="18"/>
      <c r="D219" s="18"/>
      <c r="E219" s="18"/>
      <c r="F219" s="18"/>
      <c r="G219" s="18"/>
    </row>
    <row r="220" spans="2:7" x14ac:dyDescent="0.2">
      <c r="B220" s="18"/>
      <c r="C220" s="18"/>
      <c r="D220" s="18"/>
      <c r="E220" s="18"/>
      <c r="F220" s="18"/>
      <c r="G220" s="18"/>
    </row>
    <row r="221" spans="2:7" x14ac:dyDescent="0.2">
      <c r="B221" s="18"/>
      <c r="C221" s="18"/>
      <c r="D221" s="18"/>
      <c r="E221" s="18"/>
      <c r="F221" s="18"/>
      <c r="G221" s="18"/>
    </row>
    <row r="222" spans="2:7" x14ac:dyDescent="0.2">
      <c r="B222" s="18"/>
      <c r="C222" s="18"/>
      <c r="D222" s="18"/>
      <c r="E222" s="18"/>
      <c r="F222" s="18"/>
      <c r="G222" s="18"/>
    </row>
    <row r="223" spans="2:7" x14ac:dyDescent="0.2">
      <c r="B223" s="18"/>
      <c r="C223" s="18"/>
      <c r="D223" s="18"/>
      <c r="E223" s="18"/>
      <c r="F223" s="18"/>
      <c r="G223" s="18"/>
    </row>
    <row r="224" spans="2:7" x14ac:dyDescent="0.2">
      <c r="B224" s="18"/>
      <c r="C224" s="18"/>
      <c r="D224" s="18"/>
      <c r="E224" s="18"/>
      <c r="F224" s="18"/>
      <c r="G224" s="18"/>
    </row>
    <row r="225" spans="2:7" x14ac:dyDescent="0.2">
      <c r="B225" s="18"/>
      <c r="C225" s="18"/>
      <c r="D225" s="18"/>
      <c r="E225" s="18"/>
      <c r="F225" s="18"/>
      <c r="G225" s="18"/>
    </row>
    <row r="226" spans="2:7" x14ac:dyDescent="0.2">
      <c r="B226" s="18"/>
      <c r="C226" s="18"/>
      <c r="D226" s="18"/>
      <c r="E226" s="18"/>
      <c r="F226" s="18"/>
      <c r="G226" s="18"/>
    </row>
    <row r="227" spans="2:7" x14ac:dyDescent="0.2">
      <c r="B227" s="18"/>
      <c r="C227" s="18"/>
      <c r="D227" s="18"/>
      <c r="E227" s="18"/>
      <c r="F227" s="18"/>
      <c r="G227" s="18"/>
    </row>
    <row r="228" spans="2:7" x14ac:dyDescent="0.2">
      <c r="B228" s="18"/>
      <c r="C228" s="18"/>
      <c r="D228" s="18"/>
      <c r="E228" s="18"/>
      <c r="F228" s="18"/>
      <c r="G228" s="18"/>
    </row>
    <row r="229" spans="2:7" x14ac:dyDescent="0.2">
      <c r="B229" s="18"/>
      <c r="C229" s="18"/>
      <c r="D229" s="18"/>
      <c r="E229" s="18"/>
      <c r="F229" s="18"/>
      <c r="G229" s="18"/>
    </row>
    <row r="230" spans="2:7" x14ac:dyDescent="0.2">
      <c r="B230" s="18"/>
      <c r="C230" s="18"/>
      <c r="D230" s="18"/>
      <c r="E230" s="18"/>
      <c r="F230" s="18"/>
      <c r="G230" s="18"/>
    </row>
    <row r="231" spans="2:7" x14ac:dyDescent="0.2">
      <c r="B231" s="18"/>
      <c r="C231" s="18"/>
      <c r="D231" s="18"/>
      <c r="E231" s="18"/>
      <c r="F231" s="18"/>
      <c r="G231" s="18"/>
    </row>
    <row r="232" spans="2:7" x14ac:dyDescent="0.2">
      <c r="B232" s="18"/>
      <c r="C232" s="18"/>
      <c r="D232" s="18"/>
      <c r="E232" s="18"/>
      <c r="F232" s="18"/>
      <c r="G232" s="18"/>
    </row>
    <row r="233" spans="2:7" x14ac:dyDescent="0.2">
      <c r="B233" s="18"/>
      <c r="C233" s="18"/>
      <c r="D233" s="18"/>
      <c r="E233" s="18"/>
      <c r="F233" s="18"/>
      <c r="G233" s="18"/>
    </row>
    <row r="234" spans="2:7" x14ac:dyDescent="0.2">
      <c r="B234" s="18"/>
      <c r="C234" s="18"/>
      <c r="D234" s="18"/>
      <c r="E234" s="18"/>
      <c r="F234" s="18"/>
      <c r="G234" s="18"/>
    </row>
    <row r="235" spans="2:7" x14ac:dyDescent="0.2">
      <c r="B235" s="18"/>
      <c r="C235" s="18"/>
      <c r="D235" s="18"/>
      <c r="E235" s="18"/>
      <c r="F235" s="18"/>
      <c r="G235" s="18"/>
    </row>
    <row r="236" spans="2:7" x14ac:dyDescent="0.2">
      <c r="B236" s="18"/>
      <c r="C236" s="18"/>
      <c r="D236" s="18"/>
      <c r="E236" s="18"/>
      <c r="F236" s="18"/>
      <c r="G236" s="18"/>
    </row>
    <row r="237" spans="2:7" x14ac:dyDescent="0.2">
      <c r="B237" s="18"/>
      <c r="C237" s="18"/>
      <c r="D237" s="18"/>
      <c r="E237" s="18"/>
      <c r="F237" s="18"/>
      <c r="G237" s="18"/>
    </row>
    <row r="238" spans="2:7" x14ac:dyDescent="0.2">
      <c r="B238" s="18"/>
      <c r="C238" s="18"/>
      <c r="D238" s="18"/>
      <c r="E238" s="18"/>
      <c r="F238" s="18"/>
      <c r="G238" s="18"/>
    </row>
    <row r="239" spans="2:7" x14ac:dyDescent="0.2">
      <c r="B239" s="18"/>
      <c r="C239" s="18"/>
      <c r="D239" s="18"/>
      <c r="E239" s="18"/>
      <c r="F239" s="18"/>
      <c r="G239" s="18"/>
    </row>
    <row r="240" spans="2:7" x14ac:dyDescent="0.2">
      <c r="B240" s="18"/>
      <c r="C240" s="18"/>
      <c r="D240" s="18"/>
      <c r="E240" s="18"/>
      <c r="F240" s="18"/>
      <c r="G240" s="18"/>
    </row>
    <row r="241" spans="2:7" x14ac:dyDescent="0.2">
      <c r="B241" s="18"/>
      <c r="C241" s="18"/>
      <c r="D241" s="18"/>
      <c r="E241" s="18"/>
      <c r="F241" s="18"/>
      <c r="G241" s="18"/>
    </row>
    <row r="242" spans="2:7" x14ac:dyDescent="0.2">
      <c r="B242" s="18"/>
      <c r="C242" s="18"/>
      <c r="D242" s="18"/>
      <c r="E242" s="18"/>
      <c r="F242" s="18"/>
      <c r="G242" s="18"/>
    </row>
    <row r="243" spans="2:7" x14ac:dyDescent="0.2">
      <c r="B243" s="18"/>
      <c r="C243" s="18"/>
      <c r="D243" s="18"/>
      <c r="E243" s="18"/>
      <c r="F243" s="18"/>
      <c r="G243" s="18"/>
    </row>
    <row r="244" spans="2:7" x14ac:dyDescent="0.2">
      <c r="B244" s="18"/>
      <c r="C244" s="18"/>
      <c r="D244" s="18"/>
      <c r="E244" s="18"/>
      <c r="F244" s="18"/>
      <c r="G244" s="18"/>
    </row>
    <row r="245" spans="2:7" x14ac:dyDescent="0.2">
      <c r="B245" s="18"/>
      <c r="C245" s="18"/>
      <c r="D245" s="18"/>
      <c r="E245" s="18"/>
      <c r="F245" s="18"/>
      <c r="G245" s="18"/>
    </row>
    <row r="246" spans="2:7" x14ac:dyDescent="0.2">
      <c r="B246" s="18"/>
      <c r="C246" s="18"/>
      <c r="D246" s="18"/>
      <c r="E246" s="18"/>
      <c r="F246" s="18"/>
      <c r="G246" s="18"/>
    </row>
    <row r="247" spans="2:7" x14ac:dyDescent="0.2">
      <c r="B247" s="18"/>
      <c r="C247" s="18"/>
      <c r="D247" s="18"/>
      <c r="E247" s="18"/>
      <c r="F247" s="18"/>
      <c r="G247" s="18"/>
    </row>
    <row r="248" spans="2:7" x14ac:dyDescent="0.2">
      <c r="B248" s="18"/>
      <c r="C248" s="18"/>
      <c r="D248" s="18"/>
      <c r="E248" s="18"/>
      <c r="F248" s="18"/>
      <c r="G248" s="18"/>
    </row>
    <row r="249" spans="2:7" x14ac:dyDescent="0.2">
      <c r="B249" s="18"/>
      <c r="C249" s="18"/>
      <c r="D249" s="18"/>
      <c r="E249" s="18"/>
      <c r="F249" s="18"/>
      <c r="G249" s="18"/>
    </row>
    <row r="250" spans="2:7" x14ac:dyDescent="0.2">
      <c r="B250" s="18"/>
      <c r="C250" s="18"/>
      <c r="D250" s="18"/>
      <c r="E250" s="18"/>
      <c r="F250" s="18"/>
      <c r="G250" s="18"/>
    </row>
    <row r="251" spans="2:7" x14ac:dyDescent="0.2">
      <c r="B251" s="18"/>
      <c r="C251" s="18"/>
      <c r="D251" s="18"/>
      <c r="E251" s="18"/>
      <c r="F251" s="18"/>
      <c r="G251" s="18"/>
    </row>
    <row r="252" spans="2:7" x14ac:dyDescent="0.2">
      <c r="B252" s="18"/>
      <c r="C252" s="18"/>
      <c r="D252" s="18"/>
      <c r="E252" s="18"/>
      <c r="F252" s="18"/>
      <c r="G252" s="18"/>
    </row>
    <row r="253" spans="2:7" x14ac:dyDescent="0.2">
      <c r="B253" s="18"/>
      <c r="C253" s="18"/>
      <c r="D253" s="18"/>
      <c r="E253" s="18"/>
      <c r="F253" s="18"/>
      <c r="G253" s="18"/>
    </row>
    <row r="254" spans="2:7" x14ac:dyDescent="0.2">
      <c r="B254" s="18"/>
      <c r="C254" s="18"/>
      <c r="D254" s="18"/>
      <c r="E254" s="18"/>
      <c r="F254" s="18"/>
      <c r="G254" s="18"/>
    </row>
    <row r="255" spans="2:7" x14ac:dyDescent="0.2">
      <c r="B255" s="18"/>
      <c r="C255" s="18"/>
      <c r="D255" s="18"/>
      <c r="E255" s="18"/>
      <c r="F255" s="18"/>
      <c r="G255" s="18"/>
    </row>
    <row r="256" spans="2:7" x14ac:dyDescent="0.2">
      <c r="B256" s="18"/>
      <c r="C256" s="18"/>
      <c r="D256" s="18"/>
      <c r="E256" s="18"/>
      <c r="F256" s="18"/>
      <c r="G256" s="18"/>
    </row>
    <row r="257" spans="2:7" x14ac:dyDescent="0.2">
      <c r="B257" s="18"/>
      <c r="C257" s="18"/>
      <c r="D257" s="18"/>
      <c r="E257" s="18"/>
      <c r="F257" s="18"/>
      <c r="G257" s="18"/>
    </row>
    <row r="258" spans="2:7" x14ac:dyDescent="0.2">
      <c r="B258" s="18"/>
      <c r="C258" s="18"/>
      <c r="D258" s="18"/>
      <c r="E258" s="18"/>
      <c r="F258" s="18"/>
      <c r="G258" s="18"/>
    </row>
    <row r="259" spans="2:7" x14ac:dyDescent="0.2">
      <c r="B259" s="18"/>
      <c r="C259" s="18"/>
      <c r="D259" s="18"/>
      <c r="E259" s="18"/>
      <c r="F259" s="18"/>
      <c r="G259" s="18"/>
    </row>
    <row r="260" spans="2:7" x14ac:dyDescent="0.2">
      <c r="B260" s="18"/>
      <c r="C260" s="18"/>
      <c r="D260" s="18"/>
      <c r="E260" s="18"/>
      <c r="F260" s="18"/>
      <c r="G260" s="18"/>
    </row>
    <row r="261" spans="2:7" x14ac:dyDescent="0.2">
      <c r="B261" s="18"/>
      <c r="C261" s="18"/>
      <c r="D261" s="18"/>
      <c r="E261" s="18"/>
      <c r="F261" s="18"/>
      <c r="G261" s="18"/>
    </row>
    <row r="262" spans="2:7" x14ac:dyDescent="0.2">
      <c r="B262" s="18"/>
      <c r="C262" s="18"/>
      <c r="D262" s="18"/>
      <c r="E262" s="18"/>
      <c r="F262" s="18"/>
      <c r="G262" s="18"/>
    </row>
    <row r="263" spans="2:7" x14ac:dyDescent="0.2">
      <c r="B263" s="18"/>
      <c r="C263" s="18"/>
      <c r="D263" s="18"/>
      <c r="E263" s="18"/>
      <c r="F263" s="18"/>
      <c r="G263" s="18"/>
    </row>
    <row r="264" spans="2:7" x14ac:dyDescent="0.2">
      <c r="B264" s="18"/>
      <c r="C264" s="18"/>
      <c r="D264" s="18"/>
      <c r="E264" s="18"/>
      <c r="F264" s="18"/>
      <c r="G264" s="18"/>
    </row>
    <row r="265" spans="2:7" x14ac:dyDescent="0.2">
      <c r="B265" s="18"/>
      <c r="C265" s="18"/>
      <c r="D265" s="18"/>
      <c r="E265" s="18"/>
      <c r="F265" s="18"/>
      <c r="G265" s="18"/>
    </row>
    <row r="266" spans="2:7" x14ac:dyDescent="0.2">
      <c r="B266" s="18"/>
      <c r="C266" s="18"/>
      <c r="D266" s="18"/>
      <c r="E266" s="18"/>
      <c r="F266" s="18"/>
      <c r="G266" s="18"/>
    </row>
    <row r="267" spans="2:7" x14ac:dyDescent="0.2">
      <c r="B267" s="18"/>
      <c r="C267" s="18"/>
      <c r="D267" s="18"/>
      <c r="E267" s="18"/>
      <c r="F267" s="18"/>
      <c r="G267" s="18"/>
    </row>
    <row r="268" spans="2:7" x14ac:dyDescent="0.2">
      <c r="B268" s="18"/>
      <c r="C268" s="18"/>
      <c r="D268" s="18"/>
      <c r="E268" s="18"/>
      <c r="F268" s="18"/>
      <c r="G268" s="18"/>
    </row>
    <row r="269" spans="2:7" x14ac:dyDescent="0.2">
      <c r="B269" s="18"/>
      <c r="C269" s="18"/>
      <c r="D269" s="18"/>
      <c r="E269" s="18"/>
      <c r="F269" s="18"/>
      <c r="G269" s="18"/>
    </row>
    <row r="270" spans="2:7" x14ac:dyDescent="0.2">
      <c r="B270" s="18"/>
      <c r="C270" s="18"/>
      <c r="D270" s="18"/>
      <c r="E270" s="18"/>
      <c r="F270" s="18"/>
      <c r="G270" s="18"/>
    </row>
    <row r="271" spans="2:7" x14ac:dyDescent="0.2">
      <c r="B271" s="18"/>
      <c r="C271" s="18"/>
      <c r="D271" s="18"/>
      <c r="E271" s="18"/>
      <c r="F271" s="18"/>
      <c r="G271" s="18"/>
    </row>
    <row r="272" spans="2:7" x14ac:dyDescent="0.2">
      <c r="B272" s="18"/>
      <c r="C272" s="18"/>
      <c r="D272" s="18"/>
      <c r="E272" s="18"/>
      <c r="F272" s="18"/>
      <c r="G272" s="18"/>
    </row>
    <row r="273" spans="2:7" x14ac:dyDescent="0.2">
      <c r="B273" s="18"/>
      <c r="C273" s="18"/>
      <c r="D273" s="18"/>
      <c r="E273" s="18"/>
      <c r="F273" s="18"/>
      <c r="G273" s="18"/>
    </row>
    <row r="274" spans="2:7" x14ac:dyDescent="0.2">
      <c r="B274" s="18"/>
      <c r="C274" s="18"/>
      <c r="D274" s="18"/>
      <c r="E274" s="18"/>
      <c r="F274" s="18"/>
      <c r="G274" s="18"/>
    </row>
    <row r="275" spans="2:7" x14ac:dyDescent="0.2">
      <c r="B275" s="18"/>
      <c r="C275" s="18"/>
      <c r="D275" s="18"/>
      <c r="E275" s="18"/>
      <c r="F275" s="18"/>
      <c r="G275" s="18"/>
    </row>
    <row r="276" spans="2:7" x14ac:dyDescent="0.2">
      <c r="B276" s="18"/>
      <c r="C276" s="18"/>
      <c r="D276" s="18"/>
      <c r="E276" s="18"/>
      <c r="F276" s="18"/>
      <c r="G276" s="18"/>
    </row>
    <row r="277" spans="2:7" x14ac:dyDescent="0.2">
      <c r="B277" s="18"/>
      <c r="C277" s="18"/>
      <c r="D277" s="18"/>
      <c r="E277" s="18"/>
      <c r="F277" s="18"/>
      <c r="G277" s="18"/>
    </row>
    <row r="278" spans="2:7" x14ac:dyDescent="0.2">
      <c r="B278" s="18"/>
      <c r="C278" s="18"/>
      <c r="D278" s="18"/>
      <c r="E278" s="18"/>
      <c r="F278" s="18"/>
      <c r="G278" s="18"/>
    </row>
    <row r="279" spans="2:7" x14ac:dyDescent="0.2">
      <c r="B279" s="18"/>
      <c r="C279" s="18"/>
      <c r="D279" s="18"/>
      <c r="E279" s="18"/>
      <c r="F279" s="18"/>
      <c r="G279" s="18"/>
    </row>
    <row r="280" spans="2:7" x14ac:dyDescent="0.2">
      <c r="B280" s="18"/>
      <c r="C280" s="18"/>
      <c r="D280" s="18"/>
      <c r="E280" s="18"/>
      <c r="F280" s="18"/>
      <c r="G280" s="18"/>
    </row>
    <row r="281" spans="2:7" x14ac:dyDescent="0.2">
      <c r="B281" s="18"/>
      <c r="C281" s="18"/>
      <c r="D281" s="18"/>
      <c r="E281" s="18"/>
      <c r="F281" s="18"/>
      <c r="G281" s="18"/>
    </row>
    <row r="282" spans="2:7" x14ac:dyDescent="0.2">
      <c r="B282" s="18"/>
      <c r="C282" s="18"/>
      <c r="D282" s="18"/>
      <c r="E282" s="18"/>
      <c r="F282" s="18"/>
      <c r="G282" s="18"/>
    </row>
    <row r="283" spans="2:7" x14ac:dyDescent="0.2">
      <c r="B283" s="18"/>
      <c r="C283" s="18"/>
      <c r="D283" s="18"/>
      <c r="E283" s="18"/>
      <c r="F283" s="18"/>
      <c r="G283" s="18"/>
    </row>
    <row r="284" spans="2:7" x14ac:dyDescent="0.2">
      <c r="B284" s="18"/>
      <c r="C284" s="18"/>
      <c r="D284" s="18"/>
      <c r="E284" s="18"/>
      <c r="F284" s="18"/>
      <c r="G284" s="18"/>
    </row>
    <row r="285" spans="2:7" x14ac:dyDescent="0.2">
      <c r="B285" s="18"/>
      <c r="C285" s="18"/>
      <c r="D285" s="18"/>
      <c r="E285" s="18"/>
      <c r="F285" s="18"/>
      <c r="G285" s="18"/>
    </row>
    <row r="286" spans="2:7" x14ac:dyDescent="0.2">
      <c r="B286" s="18"/>
      <c r="C286" s="18"/>
      <c r="D286" s="18"/>
      <c r="E286" s="18"/>
      <c r="F286" s="18"/>
      <c r="G286" s="18"/>
    </row>
    <row r="287" spans="2:7" x14ac:dyDescent="0.2">
      <c r="B287" s="18"/>
      <c r="C287" s="18"/>
      <c r="D287" s="18"/>
      <c r="E287" s="18"/>
      <c r="F287" s="18"/>
      <c r="G287" s="18"/>
    </row>
    <row r="288" spans="2:7" x14ac:dyDescent="0.2">
      <c r="B288" s="18"/>
      <c r="C288" s="18"/>
      <c r="D288" s="18"/>
      <c r="E288" s="18"/>
      <c r="F288" s="18"/>
      <c r="G288" s="18"/>
    </row>
    <row r="289" spans="2:7" x14ac:dyDescent="0.2">
      <c r="B289" s="18"/>
      <c r="C289" s="18"/>
      <c r="D289" s="18"/>
      <c r="E289" s="18"/>
      <c r="F289" s="18"/>
      <c r="G289" s="18"/>
    </row>
    <row r="290" spans="2:7" x14ac:dyDescent="0.2">
      <c r="B290" s="18"/>
      <c r="C290" s="18"/>
      <c r="D290" s="18"/>
      <c r="E290" s="18"/>
      <c r="F290" s="18"/>
      <c r="G290" s="18"/>
    </row>
    <row r="291" spans="2:7" x14ac:dyDescent="0.2">
      <c r="B291" s="18"/>
      <c r="C291" s="18"/>
      <c r="D291" s="18"/>
      <c r="E291" s="18"/>
      <c r="F291" s="18"/>
      <c r="G291" s="18"/>
    </row>
    <row r="292" spans="2:7" x14ac:dyDescent="0.2">
      <c r="B292" s="18"/>
      <c r="C292" s="18"/>
      <c r="D292" s="18"/>
      <c r="E292" s="18"/>
      <c r="F292" s="18"/>
      <c r="G292" s="18"/>
    </row>
    <row r="293" spans="2:7" x14ac:dyDescent="0.2">
      <c r="B293" s="18"/>
      <c r="C293" s="18"/>
      <c r="D293" s="18"/>
      <c r="E293" s="18"/>
      <c r="F293" s="18"/>
      <c r="G293" s="18"/>
    </row>
    <row r="294" spans="2:7" x14ac:dyDescent="0.2">
      <c r="B294" s="18"/>
      <c r="C294" s="18"/>
      <c r="D294" s="18"/>
      <c r="E294" s="18"/>
      <c r="F294" s="18"/>
      <c r="G294" s="18"/>
    </row>
    <row r="295" spans="2:7" x14ac:dyDescent="0.2">
      <c r="B295" s="18"/>
      <c r="C295" s="18"/>
      <c r="D295" s="18"/>
      <c r="E295" s="18"/>
      <c r="F295" s="18"/>
      <c r="G295" s="18"/>
    </row>
    <row r="296" spans="2:7" x14ac:dyDescent="0.2">
      <c r="B296" s="18"/>
      <c r="C296" s="18"/>
      <c r="D296" s="18"/>
      <c r="E296" s="18"/>
      <c r="F296" s="18"/>
      <c r="G296" s="18"/>
    </row>
    <row r="297" spans="2:7" x14ac:dyDescent="0.2">
      <c r="B297" s="18"/>
      <c r="C297" s="18"/>
      <c r="D297" s="18"/>
      <c r="E297" s="18"/>
      <c r="F297" s="18"/>
      <c r="G297" s="18"/>
    </row>
    <row r="298" spans="2:7" x14ac:dyDescent="0.2">
      <c r="B298" s="18"/>
      <c r="C298" s="18"/>
      <c r="D298" s="18"/>
      <c r="E298" s="18"/>
      <c r="F298" s="18"/>
      <c r="G298" s="18"/>
    </row>
    <row r="299" spans="2:7" x14ac:dyDescent="0.2">
      <c r="B299" s="18"/>
      <c r="C299" s="18"/>
      <c r="D299" s="18"/>
      <c r="E299" s="18"/>
      <c r="F299" s="18"/>
      <c r="G299" s="18"/>
    </row>
    <row r="300" spans="2:7" x14ac:dyDescent="0.2">
      <c r="B300" s="18"/>
      <c r="C300" s="18"/>
      <c r="D300" s="18"/>
      <c r="E300" s="18"/>
      <c r="F300" s="18"/>
      <c r="G300" s="18"/>
    </row>
    <row r="301" spans="2:7" x14ac:dyDescent="0.2">
      <c r="B301" s="18"/>
      <c r="C301" s="18"/>
      <c r="D301" s="18"/>
      <c r="E301" s="18"/>
      <c r="F301" s="18"/>
      <c r="G301" s="18"/>
    </row>
    <row r="302" spans="2:7" x14ac:dyDescent="0.2">
      <c r="B302" s="18"/>
      <c r="C302" s="18"/>
      <c r="D302" s="18"/>
      <c r="E302" s="18"/>
      <c r="F302" s="18"/>
      <c r="G302" s="18"/>
    </row>
    <row r="303" spans="2:7" x14ac:dyDescent="0.2">
      <c r="B303" s="18"/>
      <c r="C303" s="18"/>
      <c r="D303" s="18"/>
      <c r="E303" s="18"/>
      <c r="F303" s="18"/>
      <c r="G303" s="18"/>
    </row>
    <row r="304" spans="2:7" x14ac:dyDescent="0.2">
      <c r="B304" s="18"/>
      <c r="C304" s="18"/>
      <c r="D304" s="18"/>
      <c r="E304" s="18"/>
      <c r="F304" s="18"/>
      <c r="G304" s="18"/>
    </row>
    <row r="305" spans="2:7" x14ac:dyDescent="0.2">
      <c r="B305" s="18"/>
      <c r="C305" s="18"/>
      <c r="D305" s="18"/>
      <c r="E305" s="18"/>
      <c r="F305" s="18"/>
      <c r="G305" s="18"/>
    </row>
    <row r="306" spans="2:7" x14ac:dyDescent="0.2">
      <c r="B306" s="18"/>
      <c r="C306" s="18"/>
      <c r="D306" s="18"/>
      <c r="E306" s="18"/>
      <c r="F306" s="18"/>
      <c r="G306" s="18"/>
    </row>
    <row r="307" spans="2:7" x14ac:dyDescent="0.2">
      <c r="B307" s="18"/>
      <c r="C307" s="18"/>
      <c r="D307" s="18"/>
      <c r="E307" s="18"/>
      <c r="F307" s="18"/>
      <c r="G307" s="18"/>
    </row>
    <row r="308" spans="2:7" x14ac:dyDescent="0.2">
      <c r="B308" s="18"/>
      <c r="C308" s="18"/>
      <c r="D308" s="18"/>
      <c r="E308" s="18"/>
      <c r="F308" s="18"/>
      <c r="G308" s="18"/>
    </row>
    <row r="309" spans="2:7" x14ac:dyDescent="0.2">
      <c r="B309" s="18"/>
      <c r="C309" s="18"/>
      <c r="D309" s="18"/>
      <c r="E309" s="18"/>
      <c r="F309" s="18"/>
      <c r="G309" s="18"/>
    </row>
    <row r="310" spans="2:7" x14ac:dyDescent="0.2">
      <c r="B310" s="18"/>
      <c r="C310" s="18"/>
      <c r="D310" s="18"/>
      <c r="E310" s="18"/>
      <c r="F310" s="18"/>
      <c r="G310" s="18"/>
    </row>
    <row r="311" spans="2:7" x14ac:dyDescent="0.2">
      <c r="B311" s="18"/>
      <c r="C311" s="18"/>
      <c r="D311" s="18"/>
      <c r="E311" s="18"/>
      <c r="F311" s="18"/>
      <c r="G311" s="18"/>
    </row>
    <row r="312" spans="2:7" x14ac:dyDescent="0.2">
      <c r="B312" s="18"/>
      <c r="C312" s="18"/>
      <c r="D312" s="18"/>
      <c r="E312" s="18"/>
      <c r="F312" s="18"/>
      <c r="G312" s="18"/>
    </row>
    <row r="313" spans="2:7" x14ac:dyDescent="0.2">
      <c r="B313" s="18"/>
      <c r="C313" s="18"/>
      <c r="D313" s="18"/>
      <c r="E313" s="18"/>
      <c r="F313" s="18"/>
      <c r="G313" s="18"/>
    </row>
    <row r="314" spans="2:7" x14ac:dyDescent="0.2">
      <c r="B314" s="18"/>
      <c r="C314" s="18"/>
      <c r="D314" s="18"/>
      <c r="E314" s="18"/>
      <c r="F314" s="18"/>
      <c r="G314" s="18"/>
    </row>
    <row r="315" spans="2:7" x14ac:dyDescent="0.2">
      <c r="B315" s="18"/>
      <c r="C315" s="18"/>
      <c r="D315" s="18"/>
      <c r="E315" s="18"/>
      <c r="F315" s="18"/>
      <c r="G315" s="18"/>
    </row>
    <row r="316" spans="2:7" x14ac:dyDescent="0.2">
      <c r="B316" s="18"/>
      <c r="C316" s="18"/>
      <c r="D316" s="18"/>
      <c r="E316" s="18"/>
      <c r="F316" s="18"/>
      <c r="G316" s="18"/>
    </row>
    <row r="317" spans="2:7" x14ac:dyDescent="0.2">
      <c r="B317" s="18"/>
      <c r="C317" s="18"/>
      <c r="D317" s="18"/>
      <c r="E317" s="18"/>
      <c r="F317" s="18"/>
      <c r="G317" s="18"/>
    </row>
    <row r="318" spans="2:7" x14ac:dyDescent="0.2">
      <c r="B318" s="18"/>
      <c r="C318" s="18"/>
      <c r="D318" s="18"/>
      <c r="E318" s="18"/>
      <c r="F318" s="18"/>
      <c r="G318" s="18"/>
    </row>
    <row r="319" spans="2:7" x14ac:dyDescent="0.2">
      <c r="B319" s="18"/>
      <c r="C319" s="18"/>
      <c r="D319" s="18"/>
      <c r="E319" s="18"/>
      <c r="F319" s="18"/>
      <c r="G319" s="18"/>
    </row>
    <row r="320" spans="2:7" x14ac:dyDescent="0.2">
      <c r="B320" s="18"/>
      <c r="C320" s="18"/>
      <c r="D320" s="18"/>
      <c r="E320" s="18"/>
      <c r="F320" s="18"/>
      <c r="G320" s="18"/>
    </row>
    <row r="321" spans="2:7" x14ac:dyDescent="0.2">
      <c r="B321" s="18"/>
      <c r="C321" s="18"/>
      <c r="D321" s="18"/>
      <c r="E321" s="18"/>
      <c r="F321" s="18"/>
      <c r="G321" s="18"/>
    </row>
    <row r="322" spans="2:7" x14ac:dyDescent="0.2">
      <c r="B322" s="18"/>
      <c r="C322" s="18"/>
      <c r="D322" s="18"/>
      <c r="E322" s="18"/>
      <c r="F322" s="18"/>
      <c r="G322" s="18"/>
    </row>
    <row r="323" spans="2:7" x14ac:dyDescent="0.2">
      <c r="B323" s="18"/>
      <c r="C323" s="18"/>
      <c r="D323" s="18"/>
      <c r="E323" s="18"/>
      <c r="F323" s="18"/>
      <c r="G323" s="18"/>
    </row>
    <row r="324" spans="2:7" x14ac:dyDescent="0.2">
      <c r="B324" s="18"/>
      <c r="C324" s="18"/>
      <c r="D324" s="18"/>
      <c r="E324" s="18"/>
      <c r="F324" s="18"/>
      <c r="G324" s="18"/>
    </row>
    <row r="325" spans="2:7" x14ac:dyDescent="0.2">
      <c r="B325" s="18"/>
      <c r="C325" s="18"/>
      <c r="D325" s="18"/>
      <c r="E325" s="18"/>
      <c r="F325" s="18"/>
      <c r="G325" s="18"/>
    </row>
    <row r="326" spans="2:7" x14ac:dyDescent="0.2">
      <c r="B326" s="18"/>
      <c r="C326" s="18"/>
      <c r="D326" s="18"/>
      <c r="E326" s="18"/>
      <c r="F326" s="18"/>
      <c r="G326" s="18"/>
    </row>
    <row r="327" spans="2:7" x14ac:dyDescent="0.2">
      <c r="B327" s="18"/>
      <c r="C327" s="18"/>
      <c r="D327" s="18"/>
      <c r="E327" s="18"/>
      <c r="F327" s="18"/>
      <c r="G327" s="18"/>
    </row>
    <row r="328" spans="2:7" x14ac:dyDescent="0.2">
      <c r="B328" s="18"/>
      <c r="C328" s="18"/>
      <c r="D328" s="18"/>
      <c r="E328" s="18"/>
      <c r="F328" s="18"/>
      <c r="G328" s="18"/>
    </row>
    <row r="329" spans="2:7" x14ac:dyDescent="0.2">
      <c r="B329" s="18"/>
      <c r="C329" s="18"/>
      <c r="D329" s="18"/>
      <c r="E329" s="18"/>
      <c r="F329" s="18"/>
      <c r="G329" s="18"/>
    </row>
    <row r="330" spans="2:7" x14ac:dyDescent="0.2">
      <c r="B330" s="18"/>
      <c r="C330" s="18"/>
      <c r="D330" s="18"/>
      <c r="E330" s="18"/>
      <c r="F330" s="18"/>
      <c r="G330" s="18"/>
    </row>
    <row r="331" spans="2:7" x14ac:dyDescent="0.2">
      <c r="B331" s="18"/>
      <c r="C331" s="18"/>
      <c r="D331" s="18"/>
      <c r="E331" s="18"/>
      <c r="F331" s="18"/>
      <c r="G331" s="18"/>
    </row>
    <row r="332" spans="2:7" x14ac:dyDescent="0.2">
      <c r="B332" s="18"/>
      <c r="C332" s="18"/>
      <c r="D332" s="18"/>
      <c r="E332" s="18"/>
      <c r="F332" s="18"/>
      <c r="G332" s="18"/>
    </row>
    <row r="333" spans="2:7" x14ac:dyDescent="0.2">
      <c r="B333" s="18"/>
      <c r="C333" s="18"/>
      <c r="D333" s="18"/>
      <c r="E333" s="18"/>
      <c r="F333" s="18"/>
      <c r="G333" s="18"/>
    </row>
    <row r="334" spans="2:7" x14ac:dyDescent="0.2">
      <c r="B334" s="18"/>
      <c r="C334" s="18"/>
      <c r="D334" s="18"/>
      <c r="E334" s="18"/>
      <c r="F334" s="18"/>
      <c r="G334" s="18"/>
    </row>
    <row r="335" spans="2:7" x14ac:dyDescent="0.2">
      <c r="B335" s="18"/>
      <c r="C335" s="18"/>
      <c r="D335" s="18"/>
      <c r="E335" s="18"/>
      <c r="F335" s="18"/>
      <c r="G335" s="18"/>
    </row>
    <row r="336" spans="2:7" x14ac:dyDescent="0.2">
      <c r="B336" s="18"/>
      <c r="C336" s="18"/>
      <c r="D336" s="18"/>
      <c r="E336" s="18"/>
      <c r="F336" s="18"/>
      <c r="G336" s="18"/>
    </row>
    <row r="337" spans="2:7" x14ac:dyDescent="0.2">
      <c r="B337" s="18"/>
      <c r="C337" s="18"/>
      <c r="D337" s="18"/>
      <c r="E337" s="18"/>
      <c r="F337" s="18"/>
      <c r="G337" s="18"/>
    </row>
    <row r="338" spans="2:7" x14ac:dyDescent="0.2">
      <c r="B338" s="18"/>
      <c r="C338" s="18"/>
      <c r="D338" s="18"/>
      <c r="E338" s="18"/>
      <c r="F338" s="18"/>
      <c r="G338" s="18"/>
    </row>
    <row r="339" spans="2:7" x14ac:dyDescent="0.2">
      <c r="B339" s="18"/>
      <c r="C339" s="18"/>
      <c r="D339" s="18"/>
      <c r="E339" s="18"/>
      <c r="F339" s="18"/>
      <c r="G339" s="18"/>
    </row>
    <row r="340" spans="2:7" x14ac:dyDescent="0.2">
      <c r="B340" s="18"/>
      <c r="C340" s="18"/>
      <c r="D340" s="18"/>
      <c r="E340" s="18"/>
      <c r="F340" s="18"/>
      <c r="G340" s="18"/>
    </row>
    <row r="341" spans="2:7" x14ac:dyDescent="0.2">
      <c r="B341" s="18"/>
      <c r="C341" s="18"/>
      <c r="D341" s="18"/>
      <c r="E341" s="18"/>
      <c r="F341" s="18"/>
      <c r="G341" s="18"/>
    </row>
    <row r="342" spans="2:7" x14ac:dyDescent="0.2">
      <c r="B342" s="18"/>
      <c r="C342" s="18"/>
      <c r="D342" s="18"/>
      <c r="E342" s="18"/>
      <c r="F342" s="18"/>
      <c r="G342" s="18"/>
    </row>
    <row r="343" spans="2:7" x14ac:dyDescent="0.2">
      <c r="B343" s="18"/>
      <c r="C343" s="18"/>
      <c r="D343" s="18"/>
      <c r="E343" s="18"/>
      <c r="F343" s="18"/>
      <c r="G343" s="18"/>
    </row>
    <row r="344" spans="2:7" x14ac:dyDescent="0.2">
      <c r="B344" s="18"/>
      <c r="C344" s="18"/>
      <c r="D344" s="18"/>
      <c r="E344" s="18"/>
      <c r="F344" s="18"/>
      <c r="G344" s="18"/>
    </row>
    <row r="345" spans="2:7" x14ac:dyDescent="0.2">
      <c r="B345" s="18"/>
      <c r="C345" s="18"/>
      <c r="D345" s="18"/>
      <c r="E345" s="18"/>
      <c r="F345" s="18"/>
      <c r="G345" s="18"/>
    </row>
    <row r="346" spans="2:7" x14ac:dyDescent="0.2">
      <c r="B346" s="18"/>
      <c r="C346" s="18"/>
      <c r="D346" s="18"/>
      <c r="E346" s="18"/>
      <c r="F346" s="18"/>
      <c r="G346" s="18"/>
    </row>
    <row r="347" spans="2:7" x14ac:dyDescent="0.2">
      <c r="B347" s="18"/>
      <c r="C347" s="18"/>
      <c r="D347" s="18"/>
      <c r="E347" s="18"/>
      <c r="F347" s="18"/>
      <c r="G347" s="18"/>
    </row>
    <row r="348" spans="2:7" x14ac:dyDescent="0.2">
      <c r="B348" s="18"/>
      <c r="C348" s="18"/>
      <c r="D348" s="18"/>
      <c r="E348" s="18"/>
      <c r="F348" s="18"/>
      <c r="G348" s="18"/>
    </row>
    <row r="349" spans="2:7" x14ac:dyDescent="0.2">
      <c r="B349" s="18"/>
      <c r="C349" s="18"/>
      <c r="D349" s="18"/>
      <c r="E349" s="18"/>
      <c r="F349" s="18"/>
      <c r="G349" s="18"/>
    </row>
    <row r="350" spans="2:7" x14ac:dyDescent="0.2">
      <c r="B350" s="18"/>
      <c r="C350" s="18"/>
      <c r="D350" s="18"/>
      <c r="E350" s="18"/>
      <c r="F350" s="18"/>
      <c r="G350" s="18"/>
    </row>
    <row r="351" spans="2:7" x14ac:dyDescent="0.2">
      <c r="B351" s="18"/>
      <c r="C351" s="18"/>
      <c r="D351" s="18"/>
      <c r="E351" s="18"/>
      <c r="F351" s="18"/>
      <c r="G351" s="18"/>
    </row>
    <row r="352" spans="2:7" x14ac:dyDescent="0.2">
      <c r="B352" s="18"/>
      <c r="C352" s="18"/>
      <c r="D352" s="18"/>
      <c r="E352" s="18"/>
      <c r="F352" s="18"/>
      <c r="G352" s="18"/>
    </row>
    <row r="353" spans="2:7" x14ac:dyDescent="0.2">
      <c r="B353" s="18"/>
      <c r="C353" s="18"/>
      <c r="D353" s="18"/>
      <c r="E353" s="18"/>
      <c r="F353" s="18"/>
      <c r="G353" s="18"/>
    </row>
    <row r="354" spans="2:7" x14ac:dyDescent="0.2">
      <c r="B354" s="18"/>
      <c r="C354" s="18"/>
      <c r="D354" s="18"/>
      <c r="E354" s="18"/>
      <c r="F354" s="18"/>
      <c r="G354" s="18"/>
    </row>
    <row r="355" spans="2:7" x14ac:dyDescent="0.2">
      <c r="B355" s="18"/>
      <c r="C355" s="18"/>
      <c r="D355" s="18"/>
      <c r="E355" s="18"/>
      <c r="F355" s="18"/>
      <c r="G355" s="18"/>
    </row>
    <row r="356" spans="2:7" x14ac:dyDescent="0.2">
      <c r="B356" s="18"/>
      <c r="C356" s="18"/>
      <c r="D356" s="18"/>
      <c r="E356" s="18"/>
      <c r="F356" s="18"/>
      <c r="G356" s="18"/>
    </row>
    <row r="357" spans="2:7" x14ac:dyDescent="0.2">
      <c r="B357" s="18"/>
      <c r="C357" s="18"/>
      <c r="D357" s="18"/>
      <c r="E357" s="18"/>
      <c r="F357" s="18"/>
      <c r="G357" s="18"/>
    </row>
    <row r="358" spans="2:7" x14ac:dyDescent="0.2">
      <c r="B358" s="18"/>
      <c r="C358" s="18"/>
      <c r="D358" s="18"/>
      <c r="E358" s="18"/>
      <c r="F358" s="18"/>
      <c r="G358" s="18"/>
    </row>
    <row r="359" spans="2:7" x14ac:dyDescent="0.2">
      <c r="B359" s="18"/>
      <c r="C359" s="18"/>
      <c r="D359" s="18"/>
      <c r="E359" s="18"/>
      <c r="F359" s="18"/>
      <c r="G359" s="18"/>
    </row>
    <row r="360" spans="2:7" x14ac:dyDescent="0.2">
      <c r="B360" s="18"/>
      <c r="C360" s="18"/>
      <c r="D360" s="18"/>
      <c r="E360" s="18"/>
      <c r="F360" s="18"/>
      <c r="G360" s="18"/>
    </row>
    <row r="361" spans="2:7" x14ac:dyDescent="0.2">
      <c r="B361" s="18"/>
      <c r="C361" s="18"/>
      <c r="D361" s="18"/>
      <c r="E361" s="18"/>
      <c r="F361" s="18"/>
      <c r="G361" s="18"/>
    </row>
    <row r="362" spans="2:7" x14ac:dyDescent="0.2">
      <c r="B362" s="18"/>
      <c r="C362" s="18"/>
      <c r="D362" s="18"/>
      <c r="E362" s="18"/>
      <c r="F362" s="18"/>
      <c r="G362" s="18"/>
    </row>
    <row r="363" spans="2:7" x14ac:dyDescent="0.2">
      <c r="B363" s="18"/>
      <c r="C363" s="18"/>
      <c r="D363" s="18"/>
      <c r="E363" s="18"/>
      <c r="F363" s="18"/>
      <c r="G363" s="18"/>
    </row>
    <row r="364" spans="2:7" x14ac:dyDescent="0.2">
      <c r="B364" s="18"/>
      <c r="C364" s="18"/>
      <c r="D364" s="18"/>
      <c r="E364" s="18"/>
      <c r="F364" s="18"/>
      <c r="G364" s="18"/>
    </row>
    <row r="365" spans="2:7" x14ac:dyDescent="0.2">
      <c r="B365" s="18"/>
      <c r="C365" s="18"/>
      <c r="D365" s="18"/>
      <c r="E365" s="18"/>
      <c r="F365" s="18"/>
      <c r="G365" s="18"/>
    </row>
    <row r="366" spans="2:7" x14ac:dyDescent="0.2">
      <c r="B366" s="18"/>
      <c r="C366" s="18"/>
      <c r="D366" s="18"/>
      <c r="E366" s="18"/>
      <c r="F366" s="18"/>
      <c r="G366" s="18"/>
    </row>
    <row r="367" spans="2:7" x14ac:dyDescent="0.2">
      <c r="B367" s="18"/>
      <c r="C367" s="18"/>
      <c r="D367" s="18"/>
      <c r="E367" s="18"/>
      <c r="F367" s="18"/>
      <c r="G367" s="18"/>
    </row>
    <row r="368" spans="2:7" x14ac:dyDescent="0.2">
      <c r="B368" s="18"/>
      <c r="C368" s="18"/>
      <c r="D368" s="18"/>
      <c r="E368" s="18"/>
      <c r="F368" s="18"/>
      <c r="G368" s="18"/>
    </row>
    <row r="369" spans="2:7" x14ac:dyDescent="0.2">
      <c r="B369" s="18"/>
      <c r="C369" s="18"/>
      <c r="D369" s="18"/>
      <c r="E369" s="18"/>
      <c r="F369" s="18"/>
      <c r="G369" s="18"/>
    </row>
    <row r="370" spans="2:7" x14ac:dyDescent="0.2">
      <c r="B370" s="18"/>
      <c r="C370" s="18"/>
      <c r="D370" s="18"/>
      <c r="E370" s="18"/>
      <c r="F370" s="18"/>
      <c r="G370" s="18"/>
    </row>
    <row r="371" spans="2:7" x14ac:dyDescent="0.2">
      <c r="B371" s="18"/>
      <c r="C371" s="18"/>
      <c r="D371" s="18"/>
      <c r="E371" s="18"/>
      <c r="F371" s="18"/>
      <c r="G371" s="18"/>
    </row>
    <row r="372" spans="2:7" x14ac:dyDescent="0.2">
      <c r="B372" s="18"/>
      <c r="C372" s="18"/>
      <c r="D372" s="18"/>
      <c r="E372" s="18"/>
      <c r="F372" s="18"/>
      <c r="G372" s="18"/>
    </row>
    <row r="373" spans="2:7" x14ac:dyDescent="0.2">
      <c r="B373" s="18"/>
      <c r="C373" s="18"/>
      <c r="D373" s="18"/>
      <c r="E373" s="18"/>
      <c r="F373" s="18"/>
      <c r="G373" s="18"/>
    </row>
    <row r="374" spans="2:7" x14ac:dyDescent="0.2">
      <c r="B374" s="18"/>
      <c r="C374" s="18"/>
      <c r="D374" s="18"/>
      <c r="E374" s="18"/>
      <c r="F374" s="18"/>
      <c r="G374" s="18"/>
    </row>
    <row r="375" spans="2:7" x14ac:dyDescent="0.2">
      <c r="B375" s="18"/>
      <c r="C375" s="18"/>
      <c r="D375" s="18"/>
      <c r="E375" s="18"/>
      <c r="F375" s="18"/>
      <c r="G375" s="18"/>
    </row>
    <row r="376" spans="2:7" x14ac:dyDescent="0.2">
      <c r="B376" s="18"/>
      <c r="C376" s="18"/>
      <c r="D376" s="18"/>
      <c r="E376" s="18"/>
      <c r="F376" s="18"/>
      <c r="G376" s="18"/>
    </row>
    <row r="377" spans="2:7" x14ac:dyDescent="0.2">
      <c r="B377" s="18"/>
      <c r="C377" s="18"/>
      <c r="D377" s="18"/>
      <c r="E377" s="18"/>
      <c r="F377" s="18"/>
      <c r="G377" s="18"/>
    </row>
    <row r="378" spans="2:7" x14ac:dyDescent="0.2">
      <c r="B378" s="18"/>
      <c r="C378" s="18"/>
      <c r="D378" s="18"/>
      <c r="E378" s="18"/>
      <c r="F378" s="18"/>
      <c r="G378" s="18"/>
    </row>
    <row r="379" spans="2:7" x14ac:dyDescent="0.2">
      <c r="B379" s="18"/>
      <c r="C379" s="18"/>
      <c r="D379" s="18"/>
      <c r="E379" s="18"/>
      <c r="F379" s="18"/>
      <c r="G379" s="18"/>
    </row>
    <row r="380" spans="2:7" x14ac:dyDescent="0.2">
      <c r="B380" s="18"/>
      <c r="C380" s="18"/>
      <c r="D380" s="18"/>
      <c r="E380" s="18"/>
      <c r="F380" s="18"/>
      <c r="G380" s="18"/>
    </row>
    <row r="381" spans="2:7" x14ac:dyDescent="0.2">
      <c r="B381" s="18"/>
      <c r="C381" s="18"/>
      <c r="D381" s="18"/>
      <c r="E381" s="18"/>
      <c r="F381" s="18"/>
      <c r="G381" s="18"/>
    </row>
    <row r="382" spans="2:7" x14ac:dyDescent="0.2">
      <c r="B382" s="18"/>
      <c r="C382" s="18"/>
      <c r="D382" s="18"/>
      <c r="E382" s="18"/>
      <c r="F382" s="18"/>
      <c r="G382" s="18"/>
    </row>
    <row r="383" spans="2:7" x14ac:dyDescent="0.2">
      <c r="B383" s="18"/>
      <c r="C383" s="18"/>
      <c r="D383" s="18"/>
      <c r="E383" s="18"/>
      <c r="F383" s="18"/>
      <c r="G383" s="18"/>
    </row>
    <row r="384" spans="2:7" x14ac:dyDescent="0.2">
      <c r="B384" s="18"/>
      <c r="C384" s="18"/>
      <c r="D384" s="18"/>
      <c r="E384" s="18"/>
      <c r="F384" s="18"/>
      <c r="G384" s="18"/>
    </row>
    <row r="385" spans="2:7" x14ac:dyDescent="0.2">
      <c r="B385" s="18"/>
      <c r="C385" s="18"/>
      <c r="D385" s="18"/>
      <c r="E385" s="18"/>
      <c r="F385" s="18"/>
      <c r="G385" s="18"/>
    </row>
    <row r="386" spans="2:7" x14ac:dyDescent="0.2">
      <c r="B386" s="18"/>
      <c r="C386" s="18"/>
      <c r="D386" s="18"/>
      <c r="E386" s="18"/>
      <c r="F386" s="18"/>
      <c r="G386" s="18"/>
    </row>
    <row r="387" spans="2:7" x14ac:dyDescent="0.2">
      <c r="B387" s="18"/>
      <c r="C387" s="18"/>
      <c r="D387" s="18"/>
      <c r="E387" s="18"/>
      <c r="F387" s="18"/>
      <c r="G387" s="18"/>
    </row>
    <row r="388" spans="2:7" x14ac:dyDescent="0.2">
      <c r="B388" s="18"/>
      <c r="C388" s="18"/>
      <c r="D388" s="18"/>
      <c r="E388" s="18"/>
      <c r="F388" s="18"/>
      <c r="G388" s="18"/>
    </row>
    <row r="389" spans="2:7" x14ac:dyDescent="0.2">
      <c r="B389" s="18"/>
      <c r="C389" s="18"/>
      <c r="D389" s="18"/>
      <c r="E389" s="18"/>
      <c r="F389" s="18"/>
      <c r="G389" s="18"/>
    </row>
    <row r="390" spans="2:7" x14ac:dyDescent="0.2">
      <c r="B390" s="18"/>
      <c r="C390" s="18"/>
      <c r="D390" s="18"/>
      <c r="E390" s="18"/>
      <c r="F390" s="18"/>
      <c r="G390" s="18"/>
    </row>
    <row r="391" spans="2:7" x14ac:dyDescent="0.2">
      <c r="B391" s="18"/>
      <c r="C391" s="18"/>
      <c r="D391" s="18"/>
      <c r="E391" s="18"/>
      <c r="F391" s="18"/>
      <c r="G391" s="18"/>
    </row>
    <row r="392" spans="2:7" x14ac:dyDescent="0.2">
      <c r="B392" s="18"/>
      <c r="C392" s="18"/>
      <c r="D392" s="18"/>
      <c r="E392" s="18"/>
      <c r="F392" s="18"/>
      <c r="G392" s="18"/>
    </row>
    <row r="393" spans="2:7" x14ac:dyDescent="0.2">
      <c r="B393" s="18"/>
      <c r="C393" s="18"/>
      <c r="D393" s="18"/>
      <c r="E393" s="18"/>
      <c r="F393" s="18"/>
      <c r="G393" s="18"/>
    </row>
    <row r="394" spans="2:7" x14ac:dyDescent="0.2">
      <c r="B394" s="18"/>
      <c r="C394" s="18"/>
      <c r="D394" s="18"/>
      <c r="E394" s="18"/>
      <c r="F394" s="18"/>
      <c r="G394" s="18"/>
    </row>
    <row r="395" spans="2:7" x14ac:dyDescent="0.2">
      <c r="B395" s="18"/>
      <c r="C395" s="18"/>
      <c r="D395" s="18"/>
      <c r="E395" s="18"/>
      <c r="F395" s="18"/>
      <c r="G395" s="18"/>
    </row>
    <row r="396" spans="2:7" x14ac:dyDescent="0.2">
      <c r="B396" s="18"/>
      <c r="C396" s="18"/>
      <c r="D396" s="18"/>
      <c r="E396" s="18"/>
      <c r="F396" s="18"/>
      <c r="G396" s="18"/>
    </row>
    <row r="397" spans="2:7" x14ac:dyDescent="0.2">
      <c r="B397" s="18"/>
      <c r="C397" s="18"/>
      <c r="D397" s="18"/>
      <c r="E397" s="18"/>
      <c r="F397" s="18"/>
      <c r="G397" s="18"/>
    </row>
    <row r="398" spans="2:7" x14ac:dyDescent="0.2">
      <c r="B398" s="18"/>
      <c r="C398" s="18"/>
      <c r="D398" s="18"/>
      <c r="E398" s="18"/>
      <c r="F398" s="18"/>
      <c r="G398" s="18"/>
    </row>
    <row r="399" spans="2:7" x14ac:dyDescent="0.2">
      <c r="B399" s="18"/>
      <c r="C399" s="18"/>
      <c r="D399" s="18"/>
      <c r="E399" s="18"/>
      <c r="F399" s="18"/>
      <c r="G399" s="18"/>
    </row>
    <row r="400" spans="2:7" x14ac:dyDescent="0.2">
      <c r="B400" s="18"/>
      <c r="C400" s="18"/>
      <c r="D400" s="18"/>
      <c r="E400" s="18"/>
      <c r="F400" s="18"/>
      <c r="G400" s="18"/>
    </row>
    <row r="401" spans="2:7" x14ac:dyDescent="0.2">
      <c r="B401" s="18"/>
      <c r="C401" s="18"/>
      <c r="D401" s="18"/>
      <c r="E401" s="18"/>
      <c r="F401" s="18"/>
      <c r="G401" s="18"/>
    </row>
    <row r="402" spans="2:7" x14ac:dyDescent="0.2">
      <c r="B402" s="18"/>
      <c r="C402" s="18"/>
      <c r="D402" s="18"/>
      <c r="E402" s="18"/>
      <c r="F402" s="18"/>
      <c r="G402" s="18"/>
    </row>
    <row r="403" spans="2:7" x14ac:dyDescent="0.2">
      <c r="B403" s="18"/>
      <c r="C403" s="18"/>
      <c r="D403" s="18"/>
      <c r="E403" s="18"/>
      <c r="F403" s="18"/>
      <c r="G403" s="18"/>
    </row>
    <row r="404" spans="2:7" x14ac:dyDescent="0.2">
      <c r="B404" s="18"/>
      <c r="C404" s="18"/>
      <c r="D404" s="18"/>
      <c r="E404" s="18"/>
      <c r="F404" s="18"/>
      <c r="G404" s="18"/>
    </row>
    <row r="405" spans="2:7" x14ac:dyDescent="0.2">
      <c r="B405" s="18"/>
      <c r="C405" s="18"/>
      <c r="D405" s="18"/>
      <c r="E405" s="18"/>
      <c r="F405" s="18"/>
      <c r="G405" s="18"/>
    </row>
    <row r="406" spans="2:7" x14ac:dyDescent="0.2">
      <c r="B406" s="18"/>
      <c r="C406" s="18"/>
      <c r="D406" s="18"/>
      <c r="E406" s="18"/>
      <c r="F406" s="18"/>
      <c r="G406" s="18"/>
    </row>
    <row r="407" spans="2:7" x14ac:dyDescent="0.2">
      <c r="B407" s="18"/>
      <c r="C407" s="18"/>
      <c r="D407" s="18"/>
      <c r="E407" s="18"/>
      <c r="F407" s="18"/>
      <c r="G407" s="18"/>
    </row>
    <row r="408" spans="2:7" x14ac:dyDescent="0.2">
      <c r="B408" s="18"/>
      <c r="C408" s="18"/>
      <c r="D408" s="18"/>
      <c r="E408" s="18"/>
      <c r="F408" s="18"/>
      <c r="G408" s="18"/>
    </row>
    <row r="409" spans="2:7" x14ac:dyDescent="0.2">
      <c r="B409" s="18"/>
      <c r="C409" s="18"/>
      <c r="D409" s="18"/>
      <c r="E409" s="18"/>
      <c r="F409" s="18"/>
      <c r="G409" s="18"/>
    </row>
    <row r="410" spans="2:7" x14ac:dyDescent="0.2">
      <c r="B410" s="18"/>
      <c r="C410" s="18"/>
      <c r="D410" s="18"/>
      <c r="E410" s="18"/>
      <c r="F410" s="18"/>
      <c r="G410" s="18"/>
    </row>
    <row r="411" spans="2:7" x14ac:dyDescent="0.2">
      <c r="B411" s="18"/>
      <c r="C411" s="18"/>
      <c r="D411" s="18"/>
      <c r="E411" s="18"/>
      <c r="F411" s="18"/>
      <c r="G411" s="18"/>
    </row>
    <row r="412" spans="2:7" x14ac:dyDescent="0.2">
      <c r="B412" s="18"/>
      <c r="C412" s="18"/>
      <c r="D412" s="18"/>
      <c r="E412" s="18"/>
      <c r="F412" s="18"/>
      <c r="G412" s="18"/>
    </row>
    <row r="413" spans="2:7" x14ac:dyDescent="0.2">
      <c r="B413" s="18"/>
      <c r="C413" s="18"/>
      <c r="D413" s="18"/>
      <c r="E413" s="18"/>
      <c r="F413" s="18"/>
      <c r="G413" s="18"/>
    </row>
    <row r="414" spans="2:7" x14ac:dyDescent="0.2">
      <c r="B414" s="18"/>
      <c r="C414" s="18"/>
      <c r="D414" s="18"/>
      <c r="E414" s="18"/>
      <c r="F414" s="18"/>
      <c r="G414" s="18"/>
    </row>
    <row r="415" spans="2:7" x14ac:dyDescent="0.2">
      <c r="B415" s="18"/>
      <c r="C415" s="18"/>
      <c r="D415" s="18"/>
      <c r="E415" s="18"/>
      <c r="F415" s="18"/>
      <c r="G415" s="18"/>
    </row>
    <row r="416" spans="2:7" x14ac:dyDescent="0.2">
      <c r="B416" s="18"/>
      <c r="C416" s="18"/>
      <c r="D416" s="18"/>
      <c r="E416" s="18"/>
      <c r="F416" s="18"/>
      <c r="G416" s="18"/>
    </row>
    <row r="417" spans="2:7" x14ac:dyDescent="0.2">
      <c r="B417" s="18"/>
      <c r="C417" s="18"/>
      <c r="D417" s="18"/>
      <c r="E417" s="18"/>
      <c r="F417" s="18"/>
      <c r="G417" s="18"/>
    </row>
    <row r="418" spans="2:7" x14ac:dyDescent="0.2">
      <c r="B418" s="18"/>
      <c r="C418" s="18"/>
      <c r="D418" s="18"/>
      <c r="E418" s="18"/>
      <c r="F418" s="18"/>
      <c r="G418" s="18"/>
    </row>
    <row r="419" spans="2:7" x14ac:dyDescent="0.2">
      <c r="B419" s="18"/>
      <c r="C419" s="18"/>
      <c r="D419" s="18"/>
      <c r="E419" s="18"/>
      <c r="F419" s="18"/>
      <c r="G419" s="18"/>
    </row>
    <row r="420" spans="2:7" x14ac:dyDescent="0.2">
      <c r="B420" s="18"/>
      <c r="C420" s="18"/>
      <c r="D420" s="18"/>
      <c r="E420" s="18"/>
      <c r="F420" s="18"/>
      <c r="G420" s="18"/>
    </row>
    <row r="421" spans="2:7" x14ac:dyDescent="0.2">
      <c r="B421" s="18"/>
      <c r="C421" s="18"/>
      <c r="D421" s="18"/>
      <c r="E421" s="18"/>
      <c r="F421" s="18"/>
      <c r="G421" s="18"/>
    </row>
    <row r="422" spans="2:7" x14ac:dyDescent="0.2">
      <c r="B422" s="18"/>
      <c r="C422" s="18"/>
      <c r="D422" s="18"/>
      <c r="E422" s="18"/>
      <c r="F422" s="18"/>
      <c r="G422" s="18"/>
    </row>
    <row r="423" spans="2:7" x14ac:dyDescent="0.2">
      <c r="B423" s="18"/>
      <c r="C423" s="18"/>
      <c r="D423" s="18"/>
      <c r="E423" s="18"/>
      <c r="F423" s="18"/>
      <c r="G423" s="18"/>
    </row>
    <row r="424" spans="2:7" x14ac:dyDescent="0.2">
      <c r="B424" s="18"/>
      <c r="C424" s="18"/>
      <c r="D424" s="18"/>
      <c r="E424" s="18"/>
      <c r="F424" s="18"/>
      <c r="G424" s="18"/>
    </row>
    <row r="425" spans="2:7" x14ac:dyDescent="0.2">
      <c r="B425" s="18"/>
      <c r="C425" s="18"/>
      <c r="D425" s="18"/>
      <c r="E425" s="18"/>
      <c r="F425" s="18"/>
      <c r="G425" s="18"/>
    </row>
    <row r="426" spans="2:7" x14ac:dyDescent="0.2">
      <c r="B426" s="18"/>
      <c r="C426" s="18"/>
      <c r="D426" s="18"/>
      <c r="E426" s="18"/>
      <c r="F426" s="18"/>
      <c r="G426" s="18"/>
    </row>
    <row r="427" spans="2:7" x14ac:dyDescent="0.2">
      <c r="B427" s="18"/>
      <c r="C427" s="18"/>
      <c r="D427" s="18"/>
      <c r="E427" s="18"/>
      <c r="F427" s="18"/>
      <c r="G427" s="18"/>
    </row>
    <row r="428" spans="2:7" x14ac:dyDescent="0.2">
      <c r="B428" s="18"/>
      <c r="C428" s="18"/>
      <c r="D428" s="18"/>
      <c r="E428" s="18"/>
      <c r="F428" s="18"/>
      <c r="G428" s="18"/>
    </row>
    <row r="429" spans="2:7" x14ac:dyDescent="0.2">
      <c r="B429" s="18"/>
      <c r="C429" s="18"/>
      <c r="D429" s="18"/>
      <c r="E429" s="18"/>
      <c r="F429" s="18"/>
      <c r="G429" s="18"/>
    </row>
    <row r="430" spans="2:7" x14ac:dyDescent="0.2">
      <c r="B430" s="18"/>
      <c r="C430" s="18"/>
      <c r="D430" s="18"/>
      <c r="E430" s="18"/>
      <c r="F430" s="18"/>
      <c r="G430" s="18"/>
    </row>
    <row r="431" spans="2:7" x14ac:dyDescent="0.2">
      <c r="B431" s="18"/>
      <c r="C431" s="18"/>
      <c r="D431" s="18"/>
      <c r="E431" s="18"/>
      <c r="F431" s="18"/>
      <c r="G431" s="18"/>
    </row>
    <row r="432" spans="2:7" x14ac:dyDescent="0.2">
      <c r="B432" s="18"/>
      <c r="C432" s="18"/>
      <c r="D432" s="18"/>
      <c r="E432" s="18"/>
      <c r="F432" s="18"/>
      <c r="G432" s="18"/>
    </row>
    <row r="433" spans="2:7" x14ac:dyDescent="0.2">
      <c r="B433" s="18"/>
      <c r="C433" s="18"/>
      <c r="D433" s="18"/>
      <c r="E433" s="18"/>
      <c r="F433" s="18"/>
      <c r="G433" s="18"/>
    </row>
    <row r="434" spans="2:7" x14ac:dyDescent="0.2">
      <c r="B434" s="18"/>
      <c r="C434" s="18"/>
      <c r="D434" s="18"/>
      <c r="E434" s="18"/>
      <c r="F434" s="18"/>
      <c r="G434" s="18"/>
    </row>
    <row r="435" spans="2:7" x14ac:dyDescent="0.2">
      <c r="B435" s="18"/>
      <c r="C435" s="18"/>
      <c r="D435" s="18"/>
      <c r="E435" s="18"/>
      <c r="F435" s="18"/>
      <c r="G435" s="18"/>
    </row>
    <row r="436" spans="2:7" x14ac:dyDescent="0.2">
      <c r="B436" s="18"/>
      <c r="C436" s="18"/>
      <c r="D436" s="18"/>
      <c r="E436" s="18"/>
      <c r="F436" s="18"/>
      <c r="G436" s="18"/>
    </row>
    <row r="437" spans="2:7" x14ac:dyDescent="0.2">
      <c r="B437" s="18"/>
      <c r="C437" s="18"/>
      <c r="D437" s="18"/>
      <c r="E437" s="18"/>
      <c r="F437" s="18"/>
      <c r="G437" s="18"/>
    </row>
    <row r="438" spans="2:7" x14ac:dyDescent="0.2">
      <c r="B438" s="18"/>
      <c r="C438" s="18"/>
      <c r="D438" s="18"/>
      <c r="E438" s="18"/>
      <c r="F438" s="18"/>
      <c r="G438" s="18"/>
    </row>
    <row r="439" spans="2:7" x14ac:dyDescent="0.2">
      <c r="B439" s="18"/>
      <c r="C439" s="18"/>
      <c r="D439" s="18"/>
      <c r="E439" s="18"/>
      <c r="F439" s="18"/>
      <c r="G439" s="18"/>
    </row>
    <row r="440" spans="2:7" x14ac:dyDescent="0.2">
      <c r="B440" s="18"/>
      <c r="C440" s="18"/>
      <c r="D440" s="18"/>
      <c r="E440" s="18"/>
      <c r="F440" s="18"/>
      <c r="G440" s="18"/>
    </row>
    <row r="441" spans="2:7" x14ac:dyDescent="0.2">
      <c r="B441" s="18"/>
      <c r="C441" s="18"/>
      <c r="D441" s="18"/>
      <c r="E441" s="18"/>
      <c r="F441" s="18"/>
      <c r="G441" s="18"/>
    </row>
    <row r="442" spans="2:7" x14ac:dyDescent="0.2">
      <c r="B442" s="18"/>
      <c r="C442" s="18"/>
      <c r="D442" s="18"/>
      <c r="E442" s="18"/>
      <c r="F442" s="18"/>
      <c r="G442" s="18"/>
    </row>
    <row r="443" spans="2:7" x14ac:dyDescent="0.2">
      <c r="B443" s="18"/>
      <c r="C443" s="18"/>
      <c r="D443" s="18"/>
      <c r="E443" s="18"/>
      <c r="F443" s="18"/>
      <c r="G443" s="18"/>
    </row>
    <row r="444" spans="2:7" x14ac:dyDescent="0.2">
      <c r="B444" s="18"/>
      <c r="C444" s="18"/>
      <c r="D444" s="18"/>
      <c r="E444" s="18"/>
      <c r="F444" s="18"/>
      <c r="G444" s="18"/>
    </row>
    <row r="445" spans="2:7" x14ac:dyDescent="0.2">
      <c r="B445" s="18"/>
      <c r="C445" s="18"/>
      <c r="D445" s="18"/>
      <c r="E445" s="18"/>
      <c r="F445" s="18"/>
      <c r="G445" s="18"/>
    </row>
    <row r="446" spans="2:7" x14ac:dyDescent="0.2">
      <c r="B446" s="18"/>
      <c r="C446" s="18"/>
      <c r="D446" s="18"/>
      <c r="E446" s="18"/>
      <c r="F446" s="18"/>
      <c r="G446" s="18"/>
    </row>
    <row r="447" spans="2:7" x14ac:dyDescent="0.2">
      <c r="B447" s="18"/>
      <c r="C447" s="18"/>
      <c r="D447" s="18"/>
      <c r="E447" s="18"/>
      <c r="F447" s="18"/>
      <c r="G447" s="18"/>
    </row>
    <row r="448" spans="2:7" x14ac:dyDescent="0.2">
      <c r="B448" s="18"/>
      <c r="C448" s="18"/>
      <c r="D448" s="18"/>
      <c r="E448" s="18"/>
      <c r="F448" s="18"/>
      <c r="G448" s="18"/>
    </row>
    <row r="449" spans="2:7" x14ac:dyDescent="0.2">
      <c r="B449" s="18"/>
      <c r="C449" s="18"/>
      <c r="D449" s="18"/>
      <c r="E449" s="18"/>
      <c r="F449" s="18"/>
      <c r="G449" s="18"/>
    </row>
    <row r="450" spans="2:7" x14ac:dyDescent="0.2">
      <c r="B450" s="18"/>
      <c r="C450" s="18"/>
      <c r="D450" s="18"/>
      <c r="E450" s="18"/>
      <c r="F450" s="18"/>
      <c r="G450" s="18"/>
    </row>
    <row r="451" spans="2:7" x14ac:dyDescent="0.2">
      <c r="B451" s="18"/>
      <c r="C451" s="18"/>
      <c r="D451" s="18"/>
      <c r="E451" s="18"/>
      <c r="F451" s="18"/>
      <c r="G451" s="18"/>
    </row>
    <row r="452" spans="2:7" x14ac:dyDescent="0.2">
      <c r="B452" s="18"/>
      <c r="C452" s="18"/>
      <c r="D452" s="18"/>
      <c r="E452" s="18"/>
      <c r="F452" s="18"/>
      <c r="G452" s="18"/>
    </row>
    <row r="453" spans="2:7" x14ac:dyDescent="0.2">
      <c r="B453" s="18"/>
      <c r="C453" s="18"/>
      <c r="D453" s="18"/>
      <c r="E453" s="18"/>
      <c r="F453" s="18"/>
      <c r="G453" s="18"/>
    </row>
    <row r="454" spans="2:7" x14ac:dyDescent="0.2">
      <c r="B454" s="18"/>
      <c r="C454" s="18"/>
      <c r="D454" s="18"/>
      <c r="E454" s="18"/>
      <c r="F454" s="18"/>
      <c r="G454" s="18"/>
    </row>
    <row r="455" spans="2:7" x14ac:dyDescent="0.2">
      <c r="B455" s="18"/>
      <c r="C455" s="18"/>
      <c r="D455" s="18"/>
      <c r="E455" s="18"/>
      <c r="F455" s="18"/>
      <c r="G455" s="18"/>
    </row>
    <row r="456" spans="2:7" x14ac:dyDescent="0.2">
      <c r="B456" s="18"/>
      <c r="C456" s="18"/>
      <c r="D456" s="18"/>
      <c r="E456" s="18"/>
      <c r="F456" s="18"/>
      <c r="G456" s="18"/>
    </row>
    <row r="457" spans="2:7" x14ac:dyDescent="0.2">
      <c r="B457" s="18"/>
      <c r="C457" s="18"/>
      <c r="D457" s="18"/>
      <c r="E457" s="18"/>
      <c r="F457" s="18"/>
      <c r="G457" s="18"/>
    </row>
    <row r="458" spans="2:7" x14ac:dyDescent="0.2">
      <c r="B458" s="18"/>
      <c r="C458" s="18"/>
      <c r="D458" s="18"/>
      <c r="E458" s="18"/>
      <c r="F458" s="18"/>
      <c r="G458" s="18"/>
    </row>
    <row r="459" spans="2:7" x14ac:dyDescent="0.2">
      <c r="B459" s="18"/>
      <c r="C459" s="18"/>
      <c r="D459" s="18"/>
      <c r="E459" s="18"/>
      <c r="F459" s="18"/>
      <c r="G459" s="18"/>
    </row>
    <row r="460" spans="2:7" x14ac:dyDescent="0.2">
      <c r="B460" s="18"/>
      <c r="C460" s="18"/>
      <c r="D460" s="18"/>
      <c r="E460" s="18"/>
      <c r="F460" s="18"/>
      <c r="G460" s="18"/>
    </row>
    <row r="461" spans="2:7" x14ac:dyDescent="0.2">
      <c r="B461" s="18"/>
      <c r="C461" s="18"/>
      <c r="D461" s="18"/>
      <c r="E461" s="18"/>
      <c r="F461" s="18"/>
      <c r="G461" s="18"/>
    </row>
    <row r="462" spans="2:7" x14ac:dyDescent="0.2">
      <c r="B462" s="18"/>
      <c r="C462" s="18"/>
      <c r="D462" s="18"/>
      <c r="E462" s="18"/>
      <c r="F462" s="18"/>
      <c r="G462" s="18"/>
    </row>
    <row r="463" spans="2:7" x14ac:dyDescent="0.2">
      <c r="B463" s="18"/>
      <c r="C463" s="18"/>
      <c r="D463" s="18"/>
      <c r="E463" s="18"/>
      <c r="F463" s="18"/>
      <c r="G463" s="18"/>
    </row>
    <row r="464" spans="2:7" x14ac:dyDescent="0.2">
      <c r="B464" s="18"/>
      <c r="C464" s="18"/>
      <c r="D464" s="18"/>
      <c r="E464" s="18"/>
      <c r="F464" s="18"/>
      <c r="G464" s="18"/>
    </row>
    <row r="465" spans="2:7" x14ac:dyDescent="0.2">
      <c r="B465" s="18"/>
      <c r="C465" s="18"/>
      <c r="D465" s="18"/>
      <c r="E465" s="18"/>
      <c r="F465" s="18"/>
      <c r="G465" s="18"/>
    </row>
    <row r="466" spans="2:7" x14ac:dyDescent="0.2">
      <c r="B466" s="18"/>
      <c r="C466" s="18"/>
      <c r="D466" s="18"/>
      <c r="E466" s="18"/>
      <c r="F466" s="18"/>
      <c r="G466" s="18"/>
    </row>
    <row r="467" spans="2:7" x14ac:dyDescent="0.2">
      <c r="B467" s="18"/>
      <c r="C467" s="18"/>
      <c r="D467" s="18"/>
      <c r="E467" s="18"/>
      <c r="F467" s="18"/>
      <c r="G467" s="18"/>
    </row>
    <row r="468" spans="2:7" x14ac:dyDescent="0.2">
      <c r="B468" s="18"/>
      <c r="C468" s="18"/>
      <c r="D468" s="18"/>
      <c r="E468" s="18"/>
      <c r="F468" s="18"/>
      <c r="G468" s="18"/>
    </row>
    <row r="469" spans="2:7" x14ac:dyDescent="0.2">
      <c r="B469" s="18"/>
      <c r="C469" s="18"/>
      <c r="D469" s="18"/>
      <c r="E469" s="18"/>
      <c r="F469" s="18"/>
      <c r="G469" s="18"/>
    </row>
    <row r="470" spans="2:7" x14ac:dyDescent="0.2">
      <c r="B470" s="18"/>
      <c r="C470" s="18"/>
      <c r="D470" s="18"/>
      <c r="E470" s="18"/>
      <c r="F470" s="18"/>
      <c r="G470" s="18"/>
    </row>
    <row r="471" spans="2:7" x14ac:dyDescent="0.2">
      <c r="B471" s="18"/>
      <c r="C471" s="18"/>
      <c r="D471" s="18"/>
      <c r="E471" s="18"/>
      <c r="F471" s="18"/>
      <c r="G471" s="18"/>
    </row>
    <row r="472" spans="2:7" x14ac:dyDescent="0.2">
      <c r="B472" s="18"/>
      <c r="C472" s="18"/>
      <c r="D472" s="18"/>
      <c r="E472" s="18"/>
      <c r="F472" s="18"/>
      <c r="G472" s="18"/>
    </row>
    <row r="473" spans="2:7" x14ac:dyDescent="0.2">
      <c r="B473" s="18"/>
      <c r="C473" s="18"/>
      <c r="D473" s="18"/>
      <c r="E473" s="18"/>
      <c r="F473" s="18"/>
      <c r="G473" s="18"/>
    </row>
    <row r="474" spans="2:7" x14ac:dyDescent="0.2">
      <c r="B474" s="18"/>
      <c r="C474" s="18"/>
      <c r="D474" s="18"/>
      <c r="E474" s="18"/>
      <c r="F474" s="18"/>
      <c r="G474" s="18"/>
    </row>
    <row r="475" spans="2:7" x14ac:dyDescent="0.2">
      <c r="B475" s="18"/>
      <c r="C475" s="18"/>
      <c r="D475" s="18"/>
      <c r="E475" s="18"/>
      <c r="F475" s="18"/>
      <c r="G475" s="18"/>
    </row>
    <row r="476" spans="2:7" x14ac:dyDescent="0.2">
      <c r="B476" s="18"/>
      <c r="C476" s="18"/>
      <c r="D476" s="18"/>
      <c r="E476" s="18"/>
      <c r="F476" s="18"/>
      <c r="G476" s="18"/>
    </row>
    <row r="477" spans="2:7" x14ac:dyDescent="0.2">
      <c r="B477" s="18"/>
      <c r="C477" s="18"/>
      <c r="D477" s="18"/>
      <c r="E477" s="18"/>
      <c r="F477" s="18"/>
      <c r="G477" s="18"/>
    </row>
    <row r="478" spans="2:7" x14ac:dyDescent="0.2">
      <c r="B478" s="18"/>
      <c r="C478" s="18"/>
      <c r="D478" s="18"/>
      <c r="E478" s="18"/>
      <c r="F478" s="18"/>
      <c r="G478" s="18"/>
    </row>
    <row r="479" spans="2:7" x14ac:dyDescent="0.2">
      <c r="B479" s="18"/>
      <c r="C479" s="18"/>
      <c r="D479" s="18"/>
      <c r="E479" s="18"/>
      <c r="F479" s="18"/>
      <c r="G479" s="18"/>
    </row>
    <row r="480" spans="2:7" x14ac:dyDescent="0.2">
      <c r="B480" s="18"/>
      <c r="C480" s="18"/>
      <c r="D480" s="18"/>
      <c r="E480" s="18"/>
      <c r="F480" s="18"/>
      <c r="G480" s="18"/>
    </row>
    <row r="481" spans="2:7" x14ac:dyDescent="0.2">
      <c r="B481" s="18"/>
      <c r="C481" s="18"/>
      <c r="D481" s="18"/>
      <c r="E481" s="18"/>
      <c r="F481" s="18"/>
      <c r="G481" s="18"/>
    </row>
    <row r="482" spans="2:7" x14ac:dyDescent="0.2">
      <c r="B482" s="18"/>
      <c r="C482" s="18"/>
      <c r="D482" s="18"/>
      <c r="E482" s="18"/>
      <c r="F482" s="18"/>
      <c r="G482" s="18"/>
    </row>
    <row r="483" spans="2:7" x14ac:dyDescent="0.2">
      <c r="B483" s="18"/>
      <c r="C483" s="18"/>
      <c r="D483" s="18"/>
      <c r="E483" s="18"/>
      <c r="F483" s="18"/>
      <c r="G483" s="18"/>
    </row>
    <row r="484" spans="2:7" x14ac:dyDescent="0.2">
      <c r="B484" s="18"/>
      <c r="C484" s="18"/>
      <c r="D484" s="18"/>
      <c r="E484" s="18"/>
      <c r="F484" s="18"/>
      <c r="G484" s="18"/>
    </row>
    <row r="485" spans="2:7" x14ac:dyDescent="0.2">
      <c r="B485" s="18"/>
      <c r="C485" s="18"/>
      <c r="D485" s="18"/>
      <c r="E485" s="18"/>
      <c r="F485" s="18"/>
      <c r="G485" s="18"/>
    </row>
    <row r="486" spans="2:7" x14ac:dyDescent="0.2">
      <c r="B486" s="18"/>
      <c r="C486" s="18"/>
      <c r="D486" s="18"/>
      <c r="E486" s="18"/>
      <c r="F486" s="18"/>
      <c r="G486" s="18"/>
    </row>
    <row r="487" spans="2:7" x14ac:dyDescent="0.2">
      <c r="B487" s="18"/>
      <c r="C487" s="18"/>
      <c r="D487" s="18"/>
      <c r="E487" s="18"/>
      <c r="F487" s="18"/>
      <c r="G487" s="18"/>
    </row>
    <row r="488" spans="2:7" x14ac:dyDescent="0.2">
      <c r="B488" s="18"/>
      <c r="C488" s="18"/>
      <c r="D488" s="18"/>
      <c r="E488" s="18"/>
      <c r="F488" s="18"/>
      <c r="G488" s="18"/>
    </row>
    <row r="489" spans="2:7" x14ac:dyDescent="0.2">
      <c r="B489" s="18"/>
      <c r="C489" s="18"/>
      <c r="D489" s="18"/>
      <c r="E489" s="18"/>
      <c r="F489" s="18"/>
      <c r="G489" s="18"/>
    </row>
    <row r="490" spans="2:7" x14ac:dyDescent="0.2">
      <c r="B490" s="18"/>
      <c r="C490" s="18"/>
      <c r="D490" s="18"/>
      <c r="E490" s="18"/>
      <c r="F490" s="18"/>
      <c r="G490" s="18"/>
    </row>
    <row r="491" spans="2:7" x14ac:dyDescent="0.2">
      <c r="B491" s="18"/>
      <c r="C491" s="18"/>
      <c r="D491" s="18"/>
      <c r="E491" s="18"/>
      <c r="F491" s="18"/>
      <c r="G491" s="18"/>
    </row>
    <row r="492" spans="2:7" x14ac:dyDescent="0.2">
      <c r="B492" s="18"/>
      <c r="C492" s="18"/>
      <c r="D492" s="18"/>
      <c r="E492" s="18"/>
      <c r="F492" s="18"/>
      <c r="G492" s="18"/>
    </row>
    <row r="493" spans="2:7" x14ac:dyDescent="0.2">
      <c r="B493" s="18"/>
      <c r="C493" s="18"/>
      <c r="D493" s="18"/>
      <c r="E493" s="18"/>
      <c r="F493" s="18"/>
      <c r="G493" s="18"/>
    </row>
    <row r="494" spans="2:7" x14ac:dyDescent="0.2">
      <c r="B494" s="18"/>
      <c r="C494" s="18"/>
      <c r="D494" s="18"/>
      <c r="E494" s="18"/>
      <c r="F494" s="18"/>
      <c r="G494" s="18"/>
    </row>
    <row r="495" spans="2:7" x14ac:dyDescent="0.2">
      <c r="B495" s="18"/>
      <c r="C495" s="18"/>
      <c r="D495" s="18"/>
      <c r="E495" s="18"/>
      <c r="F495" s="18"/>
      <c r="G495" s="18"/>
    </row>
    <row r="496" spans="2:7" x14ac:dyDescent="0.2">
      <c r="B496" s="18"/>
      <c r="C496" s="18"/>
      <c r="D496" s="18"/>
      <c r="E496" s="18"/>
      <c r="F496" s="18"/>
      <c r="G496" s="18"/>
    </row>
    <row r="497" spans="2:7" x14ac:dyDescent="0.2">
      <c r="B497" s="18"/>
      <c r="C497" s="18"/>
      <c r="D497" s="18"/>
      <c r="E497" s="18"/>
      <c r="F497" s="18"/>
      <c r="G497" s="18"/>
    </row>
    <row r="498" spans="2:7" x14ac:dyDescent="0.2">
      <c r="B498" s="18"/>
      <c r="C498" s="18"/>
      <c r="D498" s="18"/>
      <c r="E498" s="18"/>
      <c r="F498" s="18"/>
      <c r="G498" s="18"/>
    </row>
    <row r="499" spans="2:7" x14ac:dyDescent="0.2">
      <c r="B499" s="18"/>
      <c r="C499" s="18"/>
      <c r="D499" s="18"/>
      <c r="E499" s="18"/>
      <c r="F499" s="18"/>
      <c r="G499" s="18"/>
    </row>
    <row r="500" spans="2:7" x14ac:dyDescent="0.2">
      <c r="B500" s="18"/>
      <c r="C500" s="18"/>
      <c r="D500" s="18"/>
      <c r="E500" s="18"/>
      <c r="F500" s="18"/>
      <c r="G500" s="18"/>
    </row>
    <row r="501" spans="2:7" x14ac:dyDescent="0.2">
      <c r="B501" s="18"/>
      <c r="C501" s="18"/>
      <c r="D501" s="18"/>
      <c r="E501" s="18"/>
      <c r="F501" s="18"/>
      <c r="G501" s="18"/>
    </row>
    <row r="502" spans="2:7" x14ac:dyDescent="0.2">
      <c r="B502" s="18"/>
      <c r="C502" s="18"/>
      <c r="D502" s="18"/>
      <c r="E502" s="18"/>
      <c r="F502" s="18"/>
      <c r="G502" s="18"/>
    </row>
    <row r="503" spans="2:7" x14ac:dyDescent="0.2">
      <c r="B503" s="18"/>
      <c r="C503" s="18"/>
      <c r="D503" s="18"/>
      <c r="E503" s="18"/>
      <c r="F503" s="18"/>
      <c r="G503" s="18"/>
    </row>
    <row r="504" spans="2:7" x14ac:dyDescent="0.2">
      <c r="B504" s="18"/>
      <c r="C504" s="18"/>
      <c r="D504" s="18"/>
      <c r="E504" s="18"/>
      <c r="F504" s="18"/>
      <c r="G504" s="18"/>
    </row>
    <row r="505" spans="2:7" x14ac:dyDescent="0.2">
      <c r="B505" s="18"/>
      <c r="C505" s="18"/>
      <c r="D505" s="18"/>
      <c r="E505" s="18"/>
      <c r="F505" s="18"/>
      <c r="G505" s="18"/>
    </row>
    <row r="506" spans="2:7" x14ac:dyDescent="0.2">
      <c r="B506" s="18"/>
      <c r="C506" s="18"/>
      <c r="D506" s="18"/>
      <c r="E506" s="18"/>
      <c r="F506" s="18"/>
      <c r="G506" s="18"/>
    </row>
    <row r="507" spans="2:7" x14ac:dyDescent="0.2">
      <c r="B507" s="18"/>
      <c r="C507" s="18"/>
      <c r="D507" s="18"/>
      <c r="E507" s="18"/>
      <c r="F507" s="18"/>
      <c r="G507" s="18"/>
    </row>
    <row r="508" spans="2:7" x14ac:dyDescent="0.2">
      <c r="B508" s="18"/>
      <c r="C508" s="18"/>
      <c r="D508" s="18"/>
      <c r="E508" s="18"/>
      <c r="F508" s="18"/>
      <c r="G508" s="18"/>
    </row>
    <row r="509" spans="2:7" x14ac:dyDescent="0.2">
      <c r="B509" s="18"/>
      <c r="C509" s="18"/>
      <c r="D509" s="18"/>
      <c r="E509" s="18"/>
      <c r="F509" s="18"/>
      <c r="G509" s="18"/>
    </row>
    <row r="510" spans="2:7" x14ac:dyDescent="0.2">
      <c r="B510" s="18"/>
      <c r="C510" s="18"/>
      <c r="D510" s="18"/>
      <c r="E510" s="18"/>
      <c r="F510" s="18"/>
      <c r="G510" s="18"/>
    </row>
    <row r="511" spans="2:7" x14ac:dyDescent="0.2">
      <c r="B511" s="18"/>
      <c r="C511" s="18"/>
      <c r="D511" s="18"/>
      <c r="E511" s="18"/>
      <c r="F511" s="18"/>
      <c r="G511" s="18"/>
    </row>
    <row r="512" spans="2:7" x14ac:dyDescent="0.2">
      <c r="B512" s="18"/>
      <c r="C512" s="18"/>
      <c r="D512" s="18"/>
      <c r="E512" s="18"/>
      <c r="F512" s="18"/>
      <c r="G512" s="18"/>
    </row>
    <row r="513" spans="2:7" x14ac:dyDescent="0.2">
      <c r="B513" s="18"/>
      <c r="C513" s="18"/>
      <c r="D513" s="18"/>
      <c r="E513" s="18"/>
      <c r="F513" s="18"/>
      <c r="G513" s="18"/>
    </row>
    <row r="514" spans="2:7" x14ac:dyDescent="0.2">
      <c r="B514" s="18"/>
      <c r="C514" s="18"/>
      <c r="D514" s="18"/>
      <c r="E514" s="18"/>
      <c r="F514" s="18"/>
      <c r="G514" s="18"/>
    </row>
    <row r="515" spans="2:7" x14ac:dyDescent="0.2">
      <c r="B515" s="18"/>
      <c r="C515" s="18"/>
      <c r="D515" s="18"/>
      <c r="E515" s="18"/>
      <c r="F515" s="18"/>
      <c r="G515" s="18"/>
    </row>
    <row r="516" spans="2:7" x14ac:dyDescent="0.2">
      <c r="B516" s="18"/>
      <c r="C516" s="18"/>
      <c r="D516" s="18"/>
      <c r="E516" s="18"/>
      <c r="F516" s="18"/>
      <c r="G516" s="18"/>
    </row>
    <row r="517" spans="2:7" x14ac:dyDescent="0.2">
      <c r="B517" s="18"/>
      <c r="C517" s="18"/>
      <c r="D517" s="18"/>
      <c r="E517" s="18"/>
      <c r="F517" s="18"/>
      <c r="G517" s="18"/>
    </row>
    <row r="518" spans="2:7" x14ac:dyDescent="0.2">
      <c r="B518" s="18"/>
      <c r="C518" s="18"/>
      <c r="D518" s="18"/>
      <c r="E518" s="18"/>
      <c r="F518" s="18"/>
      <c r="G518" s="18"/>
    </row>
    <row r="519" spans="2:7" x14ac:dyDescent="0.2">
      <c r="B519" s="18"/>
      <c r="C519" s="18"/>
      <c r="D519" s="18"/>
      <c r="E519" s="18"/>
      <c r="F519" s="18"/>
      <c r="G519" s="18"/>
    </row>
    <row r="520" spans="2:7" x14ac:dyDescent="0.2">
      <c r="B520" s="18"/>
      <c r="C520" s="18"/>
      <c r="D520" s="18"/>
      <c r="E520" s="18"/>
      <c r="F520" s="18"/>
      <c r="G520" s="18"/>
    </row>
    <row r="521" spans="2:7" x14ac:dyDescent="0.2">
      <c r="B521" s="18"/>
      <c r="C521" s="18"/>
      <c r="D521" s="18"/>
      <c r="E521" s="18"/>
      <c r="F521" s="18"/>
      <c r="G521" s="18"/>
    </row>
    <row r="522" spans="2:7" x14ac:dyDescent="0.2">
      <c r="B522" s="18"/>
      <c r="C522" s="18"/>
      <c r="D522" s="18"/>
      <c r="E522" s="18"/>
      <c r="F522" s="18"/>
      <c r="G522" s="18"/>
    </row>
    <row r="523" spans="2:7" x14ac:dyDescent="0.2">
      <c r="B523" s="18"/>
      <c r="C523" s="18"/>
      <c r="D523" s="18"/>
      <c r="E523" s="18"/>
      <c r="F523" s="18"/>
      <c r="G523" s="18"/>
    </row>
    <row r="524" spans="2:7" x14ac:dyDescent="0.2">
      <c r="B524" s="18"/>
      <c r="C524" s="18"/>
      <c r="D524" s="18"/>
      <c r="E524" s="18"/>
      <c r="F524" s="18"/>
      <c r="G524" s="18"/>
    </row>
    <row r="525" spans="2:7" x14ac:dyDescent="0.2">
      <c r="B525" s="18"/>
      <c r="C525" s="18"/>
      <c r="D525" s="18"/>
      <c r="E525" s="18"/>
      <c r="F525" s="18"/>
      <c r="G525" s="18"/>
    </row>
    <row r="526" spans="2:7" x14ac:dyDescent="0.2">
      <c r="B526" s="18"/>
      <c r="C526" s="18"/>
      <c r="D526" s="18"/>
      <c r="E526" s="18"/>
      <c r="F526" s="18"/>
      <c r="G526" s="18"/>
    </row>
    <row r="527" spans="2:7" x14ac:dyDescent="0.2">
      <c r="B527" s="18"/>
      <c r="C527" s="18"/>
      <c r="D527" s="18"/>
      <c r="E527" s="18"/>
      <c r="F527" s="18"/>
      <c r="G527" s="18"/>
    </row>
    <row r="528" spans="2:7" x14ac:dyDescent="0.2">
      <c r="B528" s="18"/>
      <c r="C528" s="18"/>
      <c r="D528" s="18"/>
      <c r="E528" s="18"/>
      <c r="F528" s="18"/>
      <c r="G528" s="18"/>
    </row>
    <row r="529" spans="2:7" x14ac:dyDescent="0.2">
      <c r="B529" s="18"/>
      <c r="C529" s="18"/>
      <c r="D529" s="18"/>
      <c r="E529" s="18"/>
      <c r="F529" s="18"/>
      <c r="G529" s="18"/>
    </row>
    <row r="530" spans="2:7" x14ac:dyDescent="0.2">
      <c r="B530" s="18"/>
      <c r="C530" s="18"/>
      <c r="D530" s="18"/>
      <c r="E530" s="18"/>
      <c r="F530" s="18"/>
      <c r="G530" s="18"/>
    </row>
    <row r="531" spans="2:7" x14ac:dyDescent="0.2">
      <c r="B531" s="18"/>
      <c r="C531" s="18"/>
      <c r="D531" s="18"/>
      <c r="E531" s="18"/>
      <c r="F531" s="18"/>
      <c r="G531" s="18"/>
    </row>
    <row r="532" spans="2:7" x14ac:dyDescent="0.2">
      <c r="B532" s="18"/>
      <c r="C532" s="18"/>
      <c r="D532" s="18"/>
      <c r="E532" s="18"/>
      <c r="F532" s="18"/>
      <c r="G532" s="18"/>
    </row>
    <row r="533" spans="2:7" x14ac:dyDescent="0.2">
      <c r="B533" s="18"/>
      <c r="C533" s="18"/>
      <c r="D533" s="18"/>
      <c r="E533" s="18"/>
      <c r="F533" s="18"/>
      <c r="G533" s="18"/>
    </row>
    <row r="534" spans="2:7" x14ac:dyDescent="0.2">
      <c r="B534" s="18"/>
      <c r="C534" s="18"/>
      <c r="D534" s="18"/>
      <c r="E534" s="18"/>
      <c r="F534" s="18"/>
      <c r="G534" s="18"/>
    </row>
    <row r="535" spans="2:7" x14ac:dyDescent="0.2">
      <c r="B535" s="18"/>
      <c r="C535" s="18"/>
      <c r="D535" s="18"/>
      <c r="E535" s="18"/>
      <c r="F535" s="18"/>
      <c r="G535" s="18"/>
    </row>
    <row r="536" spans="2:7" x14ac:dyDescent="0.2">
      <c r="B536" s="18"/>
      <c r="C536" s="18"/>
      <c r="D536" s="18"/>
      <c r="E536" s="18"/>
      <c r="F536" s="18"/>
      <c r="G536" s="18"/>
    </row>
    <row r="537" spans="2:7" x14ac:dyDescent="0.2">
      <c r="B537" s="18"/>
      <c r="C537" s="18"/>
      <c r="D537" s="18"/>
      <c r="E537" s="18"/>
      <c r="F537" s="18"/>
      <c r="G537" s="18"/>
    </row>
    <row r="538" spans="2:7" x14ac:dyDescent="0.2">
      <c r="B538" s="18"/>
      <c r="C538" s="18"/>
      <c r="D538" s="18"/>
      <c r="E538" s="18"/>
      <c r="F538" s="18"/>
      <c r="G538" s="18"/>
    </row>
    <row r="539" spans="2:7" x14ac:dyDescent="0.2">
      <c r="B539" s="18"/>
      <c r="C539" s="18"/>
      <c r="D539" s="18"/>
      <c r="E539" s="18"/>
      <c r="F539" s="18"/>
      <c r="G539" s="18"/>
    </row>
    <row r="540" spans="2:7" x14ac:dyDescent="0.2">
      <c r="B540" s="18"/>
      <c r="C540" s="18"/>
      <c r="D540" s="18"/>
      <c r="E540" s="18"/>
      <c r="F540" s="18"/>
      <c r="G540" s="18"/>
    </row>
    <row r="541" spans="2:7" x14ac:dyDescent="0.2">
      <c r="B541" s="18"/>
      <c r="C541" s="18"/>
      <c r="D541" s="18"/>
      <c r="E541" s="18"/>
      <c r="F541" s="18"/>
      <c r="G541" s="18"/>
    </row>
    <row r="542" spans="2:7" x14ac:dyDescent="0.2">
      <c r="B542" s="18"/>
      <c r="C542" s="18"/>
      <c r="D542" s="18"/>
      <c r="E542" s="18"/>
      <c r="F542" s="18"/>
      <c r="G542" s="18"/>
    </row>
    <row r="543" spans="2:7" x14ac:dyDescent="0.2">
      <c r="B543" s="18"/>
      <c r="C543" s="18"/>
      <c r="D543" s="18"/>
      <c r="E543" s="18"/>
      <c r="F543" s="18"/>
      <c r="G543" s="18"/>
    </row>
    <row r="544" spans="2:7" x14ac:dyDescent="0.2">
      <c r="B544" s="18"/>
      <c r="C544" s="18"/>
      <c r="D544" s="18"/>
      <c r="E544" s="18"/>
      <c r="F544" s="18"/>
      <c r="G544" s="18"/>
    </row>
    <row r="545" spans="2:7" x14ac:dyDescent="0.2">
      <c r="B545" s="18"/>
      <c r="C545" s="18"/>
      <c r="D545" s="18"/>
      <c r="E545" s="18"/>
      <c r="F545" s="18"/>
      <c r="G545" s="18"/>
    </row>
    <row r="546" spans="2:7" x14ac:dyDescent="0.2">
      <c r="B546" s="18"/>
      <c r="C546" s="18"/>
      <c r="D546" s="18"/>
      <c r="E546" s="18"/>
      <c r="F546" s="18"/>
      <c r="G546" s="18"/>
    </row>
    <row r="547" spans="2:7" x14ac:dyDescent="0.2">
      <c r="B547" s="18"/>
      <c r="C547" s="18"/>
      <c r="D547" s="18"/>
      <c r="E547" s="18"/>
      <c r="F547" s="18"/>
      <c r="G547" s="18"/>
    </row>
    <row r="548" spans="2:7" x14ac:dyDescent="0.2">
      <c r="B548" s="18"/>
      <c r="C548" s="18"/>
      <c r="D548" s="18"/>
      <c r="E548" s="18"/>
      <c r="F548" s="18"/>
      <c r="G548" s="18"/>
    </row>
    <row r="549" spans="2:7" x14ac:dyDescent="0.2">
      <c r="B549" s="18"/>
      <c r="C549" s="18"/>
      <c r="D549" s="18"/>
      <c r="E549" s="18"/>
      <c r="F549" s="18"/>
      <c r="G549" s="18"/>
    </row>
    <row r="550" spans="2:7" x14ac:dyDescent="0.2">
      <c r="B550" s="18"/>
      <c r="C550" s="18"/>
      <c r="D550" s="18"/>
      <c r="E550" s="18"/>
      <c r="F550" s="18"/>
      <c r="G550" s="18"/>
    </row>
    <row r="551" spans="2:7" x14ac:dyDescent="0.2">
      <c r="B551" s="18"/>
      <c r="C551" s="18"/>
      <c r="D551" s="18"/>
      <c r="E551" s="18"/>
      <c r="F551" s="18"/>
      <c r="G551" s="18"/>
    </row>
    <row r="552" spans="2:7" x14ac:dyDescent="0.2">
      <c r="B552" s="18"/>
      <c r="C552" s="18"/>
      <c r="D552" s="18"/>
      <c r="E552" s="18"/>
      <c r="F552" s="18"/>
      <c r="G552" s="18"/>
    </row>
    <row r="553" spans="2:7" x14ac:dyDescent="0.2">
      <c r="B553" s="18"/>
      <c r="C553" s="18"/>
      <c r="D553" s="18"/>
      <c r="E553" s="18"/>
      <c r="F553" s="18"/>
      <c r="G553" s="18"/>
    </row>
    <row r="554" spans="2:7" x14ac:dyDescent="0.2">
      <c r="B554" s="18"/>
      <c r="C554" s="18"/>
      <c r="D554" s="18"/>
      <c r="E554" s="18"/>
      <c r="F554" s="18"/>
      <c r="G554" s="18"/>
    </row>
    <row r="555" spans="2:7" x14ac:dyDescent="0.2">
      <c r="B555" s="18"/>
      <c r="C555" s="18"/>
      <c r="D555" s="18"/>
      <c r="E555" s="18"/>
      <c r="F555" s="18"/>
      <c r="G555" s="18"/>
    </row>
    <row r="556" spans="2:7" x14ac:dyDescent="0.2">
      <c r="B556" s="18"/>
      <c r="C556" s="18"/>
      <c r="D556" s="18"/>
      <c r="E556" s="18"/>
      <c r="F556" s="18"/>
      <c r="G556" s="18"/>
    </row>
    <row r="557" spans="2:7" x14ac:dyDescent="0.2">
      <c r="B557" s="18"/>
      <c r="C557" s="18"/>
      <c r="D557" s="18"/>
      <c r="E557" s="18"/>
      <c r="F557" s="18"/>
      <c r="G557" s="18"/>
    </row>
    <row r="558" spans="2:7" x14ac:dyDescent="0.2">
      <c r="B558" s="18"/>
      <c r="C558" s="18"/>
      <c r="D558" s="18"/>
      <c r="E558" s="18"/>
      <c r="F558" s="18"/>
      <c r="G558" s="18"/>
    </row>
    <row r="559" spans="2:7" x14ac:dyDescent="0.2">
      <c r="B559" s="18"/>
      <c r="C559" s="18"/>
      <c r="D559" s="18"/>
      <c r="E559" s="18"/>
      <c r="F559" s="18"/>
      <c r="G559" s="18"/>
    </row>
    <row r="560" spans="2:7" x14ac:dyDescent="0.2">
      <c r="B560" s="18"/>
      <c r="C560" s="18"/>
      <c r="D560" s="18"/>
      <c r="E560" s="18"/>
      <c r="F560" s="18"/>
      <c r="G560" s="18"/>
    </row>
    <row r="561" spans="2:7" x14ac:dyDescent="0.2">
      <c r="B561" s="18"/>
      <c r="C561" s="18"/>
      <c r="D561" s="18"/>
      <c r="E561" s="18"/>
      <c r="F561" s="18"/>
      <c r="G561" s="18"/>
    </row>
    <row r="562" spans="2:7" x14ac:dyDescent="0.2">
      <c r="B562" s="18"/>
      <c r="C562" s="18"/>
      <c r="D562" s="18"/>
      <c r="E562" s="18"/>
      <c r="F562" s="18"/>
      <c r="G562" s="18"/>
    </row>
    <row r="563" spans="2:7" x14ac:dyDescent="0.2">
      <c r="B563" s="18"/>
      <c r="C563" s="18"/>
      <c r="D563" s="18"/>
      <c r="E563" s="18"/>
      <c r="F563" s="18"/>
      <c r="G563" s="18"/>
    </row>
    <row r="564" spans="2:7" x14ac:dyDescent="0.2">
      <c r="B564" s="18"/>
      <c r="C564" s="18"/>
      <c r="D564" s="18"/>
      <c r="E564" s="18"/>
      <c r="F564" s="18"/>
      <c r="G564" s="18"/>
    </row>
    <row r="565" spans="2:7" x14ac:dyDescent="0.2">
      <c r="B565" s="18"/>
      <c r="C565" s="18"/>
      <c r="D565" s="18"/>
      <c r="E565" s="18"/>
      <c r="F565" s="18"/>
      <c r="G565" s="18"/>
    </row>
    <row r="566" spans="2:7" x14ac:dyDescent="0.2">
      <c r="B566" s="18"/>
      <c r="C566" s="18"/>
      <c r="D566" s="18"/>
      <c r="E566" s="18"/>
      <c r="F566" s="18"/>
      <c r="G566" s="18"/>
    </row>
    <row r="567" spans="2:7" x14ac:dyDescent="0.2">
      <c r="B567" s="18"/>
      <c r="C567" s="18"/>
      <c r="D567" s="18"/>
      <c r="E567" s="18"/>
      <c r="F567" s="18"/>
      <c r="G567" s="18"/>
    </row>
    <row r="568" spans="2:7" x14ac:dyDescent="0.2">
      <c r="B568" s="18"/>
      <c r="C568" s="18"/>
      <c r="D568" s="18"/>
      <c r="E568" s="18"/>
      <c r="F568" s="18"/>
      <c r="G568" s="18"/>
    </row>
    <row r="569" spans="2:7" x14ac:dyDescent="0.2">
      <c r="B569" s="18"/>
      <c r="C569" s="18"/>
      <c r="D569" s="18"/>
      <c r="E569" s="18"/>
      <c r="F569" s="18"/>
      <c r="G569" s="18"/>
    </row>
    <row r="570" spans="2:7" x14ac:dyDescent="0.2">
      <c r="B570" s="18"/>
      <c r="C570" s="18"/>
      <c r="D570" s="18"/>
      <c r="E570" s="18"/>
      <c r="F570" s="18"/>
      <c r="G570" s="18"/>
    </row>
    <row r="571" spans="2:7" x14ac:dyDescent="0.2">
      <c r="B571" s="18"/>
      <c r="C571" s="18"/>
      <c r="D571" s="18"/>
      <c r="E571" s="18"/>
      <c r="F571" s="18"/>
      <c r="G571" s="18"/>
    </row>
    <row r="572" spans="2:7" x14ac:dyDescent="0.2">
      <c r="B572" s="18"/>
      <c r="C572" s="18"/>
      <c r="D572" s="18"/>
      <c r="E572" s="18"/>
      <c r="F572" s="18"/>
      <c r="G572" s="18"/>
    </row>
    <row r="573" spans="2:7" x14ac:dyDescent="0.2">
      <c r="B573" s="18"/>
      <c r="C573" s="18"/>
      <c r="D573" s="18"/>
      <c r="E573" s="18"/>
      <c r="F573" s="18"/>
      <c r="G573" s="18"/>
    </row>
    <row r="574" spans="2:7" x14ac:dyDescent="0.2">
      <c r="B574" s="18"/>
      <c r="C574" s="18"/>
      <c r="D574" s="18"/>
      <c r="E574" s="18"/>
      <c r="F574" s="18"/>
      <c r="G574" s="18"/>
    </row>
    <row r="575" spans="2:7" x14ac:dyDescent="0.2">
      <c r="B575" s="18"/>
      <c r="C575" s="18"/>
      <c r="D575" s="18"/>
      <c r="E575" s="18"/>
      <c r="F575" s="18"/>
      <c r="G575" s="18"/>
    </row>
    <row r="576" spans="2:7" x14ac:dyDescent="0.2">
      <c r="B576" s="18"/>
      <c r="C576" s="18"/>
      <c r="D576" s="18"/>
      <c r="E576" s="18"/>
      <c r="F576" s="18"/>
      <c r="G576" s="18"/>
    </row>
    <row r="577" spans="2:7" x14ac:dyDescent="0.2">
      <c r="B577" s="18"/>
      <c r="C577" s="18"/>
      <c r="D577" s="18"/>
      <c r="E577" s="18"/>
      <c r="F577" s="18"/>
      <c r="G577" s="18"/>
    </row>
    <row r="578" spans="2:7" x14ac:dyDescent="0.2">
      <c r="B578" s="18"/>
      <c r="C578" s="18"/>
      <c r="D578" s="18"/>
      <c r="E578" s="18"/>
      <c r="F578" s="18"/>
      <c r="G578" s="18"/>
    </row>
    <row r="579" spans="2:7" x14ac:dyDescent="0.2">
      <c r="B579" s="18"/>
      <c r="C579" s="18"/>
      <c r="D579" s="18"/>
      <c r="E579" s="18"/>
      <c r="F579" s="18"/>
      <c r="G579" s="18"/>
    </row>
    <row r="580" spans="2:7" x14ac:dyDescent="0.2">
      <c r="B580" s="18"/>
      <c r="C580" s="18"/>
      <c r="D580" s="18"/>
      <c r="E580" s="18"/>
      <c r="F580" s="18"/>
      <c r="G580" s="18"/>
    </row>
    <row r="581" spans="2:7" x14ac:dyDescent="0.2">
      <c r="B581" s="18"/>
      <c r="C581" s="18"/>
      <c r="D581" s="18"/>
      <c r="E581" s="18"/>
      <c r="F581" s="18"/>
      <c r="G581" s="18"/>
    </row>
    <row r="582" spans="2:7" x14ac:dyDescent="0.2">
      <c r="B582" s="18"/>
      <c r="C582" s="18"/>
      <c r="D582" s="18"/>
      <c r="E582" s="18"/>
      <c r="F582" s="18"/>
      <c r="G582" s="18"/>
    </row>
    <row r="583" spans="2:7" x14ac:dyDescent="0.2">
      <c r="B583" s="18"/>
      <c r="C583" s="18"/>
      <c r="D583" s="18"/>
      <c r="E583" s="18"/>
      <c r="F583" s="18"/>
      <c r="G583" s="18"/>
    </row>
    <row r="584" spans="2:7" x14ac:dyDescent="0.2">
      <c r="B584" s="18"/>
      <c r="C584" s="18"/>
      <c r="D584" s="18"/>
      <c r="E584" s="18"/>
      <c r="F584" s="18"/>
      <c r="G584" s="18"/>
    </row>
    <row r="585" spans="2:7" x14ac:dyDescent="0.2">
      <c r="B585" s="18"/>
      <c r="C585" s="18"/>
      <c r="D585" s="18"/>
      <c r="E585" s="18"/>
      <c r="F585" s="18"/>
      <c r="G585" s="18"/>
    </row>
    <row r="586" spans="2:7" x14ac:dyDescent="0.2">
      <c r="B586" s="18"/>
      <c r="C586" s="18"/>
      <c r="D586" s="18"/>
      <c r="E586" s="18"/>
      <c r="F586" s="18"/>
      <c r="G586" s="18"/>
    </row>
    <row r="587" spans="2:7" x14ac:dyDescent="0.2">
      <c r="B587" s="18"/>
      <c r="C587" s="18"/>
      <c r="D587" s="18"/>
      <c r="E587" s="18"/>
      <c r="F587" s="18"/>
      <c r="G587" s="18"/>
    </row>
    <row r="588" spans="2:7" x14ac:dyDescent="0.2">
      <c r="B588" s="18"/>
      <c r="C588" s="18"/>
      <c r="D588" s="18"/>
      <c r="E588" s="18"/>
      <c r="F588" s="18"/>
      <c r="G588" s="18"/>
    </row>
    <row r="589" spans="2:7" x14ac:dyDescent="0.2">
      <c r="B589" s="18"/>
      <c r="C589" s="18"/>
      <c r="D589" s="18"/>
      <c r="E589" s="18"/>
      <c r="F589" s="18"/>
      <c r="G589" s="18"/>
    </row>
    <row r="590" spans="2:7" x14ac:dyDescent="0.2">
      <c r="B590" s="18"/>
      <c r="C590" s="18"/>
      <c r="D590" s="18"/>
      <c r="E590" s="18"/>
      <c r="F590" s="18"/>
      <c r="G590" s="18"/>
    </row>
    <row r="591" spans="2:7" x14ac:dyDescent="0.2">
      <c r="B591" s="18"/>
      <c r="C591" s="18"/>
      <c r="D591" s="18"/>
      <c r="E591" s="18"/>
      <c r="F591" s="18"/>
      <c r="G591" s="18"/>
    </row>
    <row r="592" spans="2:7" x14ac:dyDescent="0.2">
      <c r="B592" s="18"/>
      <c r="C592" s="18"/>
      <c r="D592" s="18"/>
      <c r="E592" s="18"/>
      <c r="F592" s="18"/>
      <c r="G592" s="18"/>
    </row>
    <row r="593" spans="2:7" x14ac:dyDescent="0.2">
      <c r="B593" s="18"/>
      <c r="C593" s="18"/>
      <c r="D593" s="18"/>
      <c r="E593" s="18"/>
      <c r="F593" s="18"/>
      <c r="G593" s="18"/>
    </row>
    <row r="594" spans="2:7" x14ac:dyDescent="0.2">
      <c r="B594" s="18"/>
      <c r="C594" s="18"/>
      <c r="D594" s="18"/>
      <c r="E594" s="18"/>
      <c r="F594" s="18"/>
      <c r="G594" s="18"/>
    </row>
    <row r="595" spans="2:7" x14ac:dyDescent="0.2">
      <c r="B595" s="18"/>
      <c r="C595" s="18"/>
      <c r="D595" s="18"/>
      <c r="E595" s="18"/>
      <c r="F595" s="18"/>
      <c r="G595" s="18"/>
    </row>
    <row r="596" spans="2:7" x14ac:dyDescent="0.2">
      <c r="B596" s="18"/>
      <c r="C596" s="18"/>
      <c r="D596" s="18"/>
      <c r="E596" s="18"/>
      <c r="F596" s="18"/>
      <c r="G596" s="18"/>
    </row>
    <row r="597" spans="2:7" x14ac:dyDescent="0.2">
      <c r="B597" s="18"/>
      <c r="C597" s="18"/>
      <c r="D597" s="18"/>
      <c r="E597" s="18"/>
      <c r="F597" s="18"/>
      <c r="G597" s="18"/>
    </row>
    <row r="598" spans="2:7" x14ac:dyDescent="0.2">
      <c r="B598" s="18"/>
      <c r="C598" s="18"/>
      <c r="D598" s="18"/>
      <c r="E598" s="18"/>
      <c r="F598" s="18"/>
      <c r="G598" s="18"/>
    </row>
    <row r="599" spans="2:7" x14ac:dyDescent="0.2">
      <c r="B599" s="18"/>
      <c r="C599" s="18"/>
      <c r="D599" s="18"/>
      <c r="E599" s="18"/>
      <c r="F599" s="18"/>
      <c r="G599" s="18"/>
    </row>
    <row r="600" spans="2:7" x14ac:dyDescent="0.2">
      <c r="B600" s="18"/>
      <c r="C600" s="18"/>
      <c r="D600" s="18"/>
      <c r="E600" s="18"/>
      <c r="F600" s="18"/>
      <c r="G600" s="18"/>
    </row>
    <row r="601" spans="2:7" x14ac:dyDescent="0.2">
      <c r="B601" s="18"/>
      <c r="C601" s="18"/>
      <c r="D601" s="18"/>
      <c r="E601" s="18"/>
      <c r="F601" s="18"/>
      <c r="G601" s="18"/>
    </row>
    <row r="602" spans="2:7" x14ac:dyDescent="0.2">
      <c r="B602" s="18"/>
      <c r="C602" s="18"/>
      <c r="D602" s="18"/>
      <c r="E602" s="18"/>
      <c r="F602" s="18"/>
      <c r="G602" s="18"/>
    </row>
    <row r="603" spans="2:7" x14ac:dyDescent="0.2">
      <c r="B603" s="18"/>
      <c r="C603" s="18"/>
      <c r="D603" s="18"/>
      <c r="E603" s="18"/>
      <c r="F603" s="18"/>
      <c r="G603" s="18"/>
    </row>
    <row r="604" spans="2:7" x14ac:dyDescent="0.2">
      <c r="B604" s="18"/>
      <c r="C604" s="18"/>
      <c r="D604" s="18"/>
      <c r="E604" s="18"/>
      <c r="F604" s="18"/>
      <c r="G604" s="18"/>
    </row>
    <row r="605" spans="2:7" x14ac:dyDescent="0.2">
      <c r="B605" s="18"/>
      <c r="C605" s="18"/>
      <c r="D605" s="18"/>
      <c r="E605" s="18"/>
      <c r="F605" s="18"/>
      <c r="G605" s="18"/>
    </row>
    <row r="606" spans="2:7" x14ac:dyDescent="0.2">
      <c r="B606" s="18"/>
      <c r="C606" s="18"/>
      <c r="D606" s="18"/>
      <c r="E606" s="18"/>
      <c r="F606" s="18"/>
      <c r="G606" s="18"/>
    </row>
    <row r="607" spans="2:7" x14ac:dyDescent="0.2">
      <c r="B607" s="18"/>
      <c r="C607" s="18"/>
      <c r="D607" s="18"/>
      <c r="E607" s="18"/>
      <c r="F607" s="18"/>
      <c r="G607" s="18"/>
    </row>
    <row r="608" spans="2:7" x14ac:dyDescent="0.2">
      <c r="B608" s="18"/>
      <c r="C608" s="18"/>
      <c r="D608" s="18"/>
      <c r="E608" s="18"/>
      <c r="F608" s="18"/>
      <c r="G608" s="18"/>
    </row>
    <row r="609" spans="2:7" x14ac:dyDescent="0.2">
      <c r="B609" s="18"/>
      <c r="C609" s="18"/>
      <c r="D609" s="18"/>
      <c r="E609" s="18"/>
      <c r="F609" s="18"/>
      <c r="G609" s="18"/>
    </row>
    <row r="610" spans="2:7" x14ac:dyDescent="0.2">
      <c r="B610" s="18"/>
      <c r="C610" s="18"/>
      <c r="D610" s="18"/>
      <c r="E610" s="18"/>
      <c r="F610" s="18"/>
      <c r="G610" s="18"/>
    </row>
    <row r="611" spans="2:7" x14ac:dyDescent="0.2">
      <c r="B611" s="18"/>
      <c r="C611" s="18"/>
      <c r="D611" s="18"/>
      <c r="E611" s="18"/>
      <c r="F611" s="18"/>
      <c r="G611" s="18"/>
    </row>
    <row r="612" spans="2:7" x14ac:dyDescent="0.2">
      <c r="B612" s="18"/>
      <c r="C612" s="18"/>
      <c r="D612" s="18"/>
      <c r="E612" s="18"/>
      <c r="F612" s="18"/>
      <c r="G612" s="18"/>
    </row>
    <row r="613" spans="2:7" x14ac:dyDescent="0.2">
      <c r="B613" s="18"/>
      <c r="C613" s="18"/>
      <c r="D613" s="18"/>
      <c r="E613" s="18"/>
      <c r="F613" s="18"/>
      <c r="G613" s="18"/>
    </row>
    <row r="614" spans="2:7" x14ac:dyDescent="0.2">
      <c r="B614" s="18"/>
      <c r="C614" s="18"/>
      <c r="D614" s="18"/>
      <c r="E614" s="18"/>
      <c r="F614" s="18"/>
      <c r="G614" s="18"/>
    </row>
    <row r="615" spans="2:7" x14ac:dyDescent="0.2">
      <c r="B615" s="18"/>
      <c r="C615" s="18"/>
      <c r="D615" s="18"/>
      <c r="E615" s="18"/>
      <c r="F615" s="18"/>
      <c r="G615" s="18"/>
    </row>
    <row r="616" spans="2:7" x14ac:dyDescent="0.2">
      <c r="B616" s="18"/>
      <c r="C616" s="18"/>
      <c r="D616" s="18"/>
      <c r="E616" s="18"/>
      <c r="F616" s="18"/>
      <c r="G616" s="18"/>
    </row>
    <row r="617" spans="2:7" x14ac:dyDescent="0.2">
      <c r="B617" s="18"/>
      <c r="C617" s="18"/>
      <c r="D617" s="18"/>
      <c r="E617" s="18"/>
      <c r="F617" s="18"/>
      <c r="G617" s="18"/>
    </row>
    <row r="618" spans="2:7" x14ac:dyDescent="0.2">
      <c r="B618" s="18"/>
      <c r="C618" s="18"/>
      <c r="D618" s="18"/>
      <c r="E618" s="18"/>
      <c r="F618" s="18"/>
      <c r="G618" s="18"/>
    </row>
    <row r="619" spans="2:7" x14ac:dyDescent="0.2">
      <c r="B619" s="18"/>
      <c r="C619" s="18"/>
      <c r="D619" s="18"/>
      <c r="E619" s="18"/>
      <c r="F619" s="18"/>
      <c r="G619" s="18"/>
    </row>
    <row r="620" spans="2:7" x14ac:dyDescent="0.2">
      <c r="B620" s="18"/>
      <c r="C620" s="18"/>
      <c r="D620" s="18"/>
      <c r="E620" s="18"/>
      <c r="F620" s="18"/>
      <c r="G620" s="18"/>
    </row>
    <row r="621" spans="2:7" x14ac:dyDescent="0.2">
      <c r="B621" s="18"/>
      <c r="C621" s="18"/>
      <c r="D621" s="18"/>
      <c r="E621" s="18"/>
      <c r="F621" s="18"/>
      <c r="G621" s="18"/>
    </row>
    <row r="622" spans="2:7" x14ac:dyDescent="0.2">
      <c r="B622" s="18"/>
      <c r="C622" s="18"/>
      <c r="D622" s="18"/>
      <c r="E622" s="18"/>
      <c r="F622" s="18"/>
      <c r="G622" s="18"/>
    </row>
    <row r="623" spans="2:7" x14ac:dyDescent="0.2">
      <c r="B623" s="18"/>
      <c r="C623" s="18"/>
      <c r="D623" s="18"/>
      <c r="E623" s="18"/>
      <c r="F623" s="18"/>
      <c r="G623" s="18"/>
    </row>
    <row r="624" spans="2:7" x14ac:dyDescent="0.2">
      <c r="B624" s="18"/>
      <c r="C624" s="18"/>
      <c r="D624" s="18"/>
      <c r="E624" s="18"/>
      <c r="F624" s="18"/>
      <c r="G624" s="18"/>
    </row>
    <row r="625" spans="2:7" x14ac:dyDescent="0.2">
      <c r="B625" s="18"/>
      <c r="C625" s="18"/>
      <c r="D625" s="18"/>
      <c r="E625" s="18"/>
      <c r="F625" s="18"/>
      <c r="G625" s="18"/>
    </row>
    <row r="626" spans="2:7" x14ac:dyDescent="0.2">
      <c r="B626" s="18"/>
      <c r="C626" s="18"/>
      <c r="D626" s="18"/>
      <c r="E626" s="18"/>
      <c r="F626" s="18"/>
      <c r="G626" s="18"/>
    </row>
    <row r="627" spans="2:7" x14ac:dyDescent="0.2">
      <c r="B627" s="18"/>
      <c r="C627" s="18"/>
      <c r="D627" s="18"/>
      <c r="E627" s="18"/>
      <c r="F627" s="18"/>
      <c r="G627" s="18"/>
    </row>
    <row r="628" spans="2:7" x14ac:dyDescent="0.2">
      <c r="D628" s="18"/>
      <c r="E628" s="18"/>
      <c r="F628" s="18"/>
      <c r="G628" s="18"/>
    </row>
  </sheetData>
  <phoneticPr fontId="13" type="noConversion"/>
  <pageMargins left="0.3" right="0.32" top="0.34" bottom="0.25" header="0.35" footer="0.5"/>
  <pageSetup scale="65"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2:AK100"/>
  <sheetViews>
    <sheetView zoomScaleNormal="100" workbookViewId="0">
      <selection activeCell="B4" sqref="B4:C4"/>
    </sheetView>
  </sheetViews>
  <sheetFormatPr defaultRowHeight="12.75" x14ac:dyDescent="0.2"/>
  <cols>
    <col min="1" max="1" width="51.7109375" customWidth="1"/>
    <col min="2" max="2" width="15.7109375" customWidth="1"/>
    <col min="3" max="3" width="16" customWidth="1"/>
    <col min="4" max="4" width="16.28515625" customWidth="1"/>
    <col min="5" max="7" width="16" customWidth="1"/>
    <col min="8" max="8" width="12.85546875" bestFit="1" customWidth="1"/>
  </cols>
  <sheetData>
    <row r="2" spans="1:37" x14ac:dyDescent="0.2">
      <c r="B2" s="122" t="s">
        <v>202</v>
      </c>
      <c r="D2" s="1"/>
      <c r="F2" s="2"/>
      <c r="G2" s="2"/>
    </row>
    <row r="3" spans="1:37" x14ac:dyDescent="0.2">
      <c r="B3" s="122" t="s">
        <v>224</v>
      </c>
      <c r="D3" s="1"/>
      <c r="F3" s="2"/>
      <c r="G3" s="2"/>
    </row>
    <row r="4" spans="1:37" x14ac:dyDescent="0.2">
      <c r="B4" s="155" t="str">
        <f>'Margin Ratios'!B4</f>
        <v>Organization's Name</v>
      </c>
      <c r="C4" s="151"/>
      <c r="D4" s="1"/>
      <c r="F4" s="2"/>
      <c r="G4" s="2"/>
    </row>
    <row r="5" spans="1:37" x14ac:dyDescent="0.2">
      <c r="A5" s="13"/>
      <c r="D5" s="1"/>
      <c r="G5" s="2"/>
    </row>
    <row r="6" spans="1:37" x14ac:dyDescent="0.2">
      <c r="B6" s="6" t="s">
        <v>32</v>
      </c>
      <c r="E6" s="6"/>
      <c r="G6" s="2"/>
    </row>
    <row r="7" spans="1:37" ht="13.5" thickBot="1" x14ac:dyDescent="0.25">
      <c r="A7" s="79"/>
      <c r="E7" s="3" t="s">
        <v>0</v>
      </c>
    </row>
    <row r="8" spans="1:37" x14ac:dyDescent="0.2">
      <c r="A8" s="3" t="s">
        <v>33</v>
      </c>
      <c r="B8" s="42" t="s">
        <v>139</v>
      </c>
      <c r="C8" s="43" t="s">
        <v>3</v>
      </c>
      <c r="D8" s="42" t="s">
        <v>2</v>
      </c>
      <c r="E8" s="42" t="s">
        <v>4</v>
      </c>
      <c r="F8" s="42" t="s">
        <v>5</v>
      </c>
      <c r="G8" s="42" t="s">
        <v>5</v>
      </c>
    </row>
    <row r="9" spans="1:37" x14ac:dyDescent="0.2">
      <c r="A9" s="7"/>
      <c r="B9" s="44" t="s">
        <v>138</v>
      </c>
      <c r="C9" s="45" t="s">
        <v>6</v>
      </c>
      <c r="D9" s="44" t="s">
        <v>6</v>
      </c>
      <c r="E9" s="44" t="s">
        <v>7</v>
      </c>
      <c r="F9" s="44" t="s">
        <v>8</v>
      </c>
      <c r="G9" s="44" t="s">
        <v>9</v>
      </c>
    </row>
    <row r="10" spans="1:37" ht="13.5" thickBot="1" x14ac:dyDescent="0.25">
      <c r="B10" s="47" t="str">
        <f>'Margin Ratios'!B11</f>
        <v>mm/dd/yy</v>
      </c>
      <c r="C10" s="46" t="str">
        <f>'Liquidity Ratios'!C10</f>
        <v>mm/dd/yy</v>
      </c>
      <c r="D10" s="47" t="str">
        <f>'Liquidity Ratios'!D10</f>
        <v>mm/dd/yy</v>
      </c>
      <c r="E10" s="47" t="str">
        <f>'Liquidity Ratios'!E10</f>
        <v>mm/dd/yy</v>
      </c>
      <c r="F10" s="47" t="str">
        <f>'Liquidity Ratios'!F10</f>
        <v>mm/dd/yy</v>
      </c>
      <c r="G10" s="47" t="str">
        <f>'Liquidity Ratios'!G10</f>
        <v>mm/dd/yy</v>
      </c>
      <c r="H10" s="7" t="s">
        <v>67</v>
      </c>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37" ht="13.5" thickBot="1" x14ac:dyDescent="0.25">
      <c r="A11" s="3" t="s">
        <v>34</v>
      </c>
      <c r="B11" s="47"/>
      <c r="C11" s="46"/>
      <c r="D11" s="47"/>
      <c r="E11" s="47"/>
      <c r="F11" s="47"/>
      <c r="G11" s="4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ht="13.5" thickBot="1" x14ac:dyDescent="0.25">
      <c r="A12" s="1" t="s">
        <v>35</v>
      </c>
      <c r="B12" s="8">
        <f>'Margin Ratios'!B39</f>
        <v>0</v>
      </c>
      <c r="C12" s="8">
        <f>'Margin Ratios'!C39</f>
        <v>0</v>
      </c>
      <c r="D12" s="8">
        <f>'Margin Ratios'!D39</f>
        <v>0</v>
      </c>
      <c r="E12" s="8">
        <f>'Margin Ratios'!E39</f>
        <v>0</v>
      </c>
      <c r="F12" s="8">
        <f>'Margin Ratios'!F39</f>
        <v>0</v>
      </c>
      <c r="G12" s="8">
        <f>'Margin Ratios'!G39</f>
        <v>0</v>
      </c>
    </row>
    <row r="13" spans="1:37" ht="13.5" thickBot="1" x14ac:dyDescent="0.25">
      <c r="A13" s="1" t="s">
        <v>36</v>
      </c>
      <c r="B13" s="11">
        <f>'Liquidity Ratios'!B33</f>
        <v>0</v>
      </c>
      <c r="C13" s="11">
        <f>'Liquidity Ratios'!C33</f>
        <v>0</v>
      </c>
      <c r="D13" s="11">
        <f>'Liquidity Ratios'!D33</f>
        <v>0</v>
      </c>
      <c r="E13" s="11">
        <f>'Liquidity Ratios'!E33</f>
        <v>0</v>
      </c>
      <c r="F13" s="11">
        <f>'Liquidity Ratios'!F33</f>
        <v>0</v>
      </c>
      <c r="G13" s="11">
        <f>'Liquidity Ratios'!G33</f>
        <v>0</v>
      </c>
    </row>
    <row r="14" spans="1:37" ht="13.5" thickBot="1" x14ac:dyDescent="0.25">
      <c r="A14" s="1" t="s">
        <v>37</v>
      </c>
      <c r="B14" s="8">
        <f>'Margin Ratios'!B20</f>
        <v>0</v>
      </c>
      <c r="C14" s="8">
        <f>'Margin Ratios'!C20</f>
        <v>0</v>
      </c>
      <c r="D14" s="8">
        <f>'Margin Ratios'!D20</f>
        <v>0</v>
      </c>
      <c r="E14" s="8">
        <f>'Margin Ratios'!E20</f>
        <v>0</v>
      </c>
      <c r="F14" s="8">
        <f>'Margin Ratios'!F20</f>
        <v>0</v>
      </c>
      <c r="G14" s="8">
        <f>'Margin Ratios'!G20</f>
        <v>0</v>
      </c>
    </row>
    <row r="15" spans="1:37" ht="13.5" thickBot="1" x14ac:dyDescent="0.25">
      <c r="A15" s="1" t="s">
        <v>38</v>
      </c>
      <c r="B15" s="8">
        <f>'Margin Ratios'!B21</f>
        <v>0</v>
      </c>
      <c r="C15" s="8">
        <f>'Margin Ratios'!C21</f>
        <v>0</v>
      </c>
      <c r="D15" s="8">
        <f>'Margin Ratios'!D21</f>
        <v>0</v>
      </c>
      <c r="E15" s="8">
        <f>'Margin Ratios'!E21</f>
        <v>0</v>
      </c>
      <c r="F15" s="8">
        <f>'Margin Ratios'!F21</f>
        <v>0</v>
      </c>
      <c r="G15" s="8">
        <f>'Margin Ratios'!G21</f>
        <v>0</v>
      </c>
    </row>
    <row r="16" spans="1:37" ht="13.5" thickBot="1" x14ac:dyDescent="0.25">
      <c r="A16" s="1" t="s">
        <v>97</v>
      </c>
      <c r="B16" s="8">
        <f>'Margin Ratios'!B22</f>
        <v>0</v>
      </c>
      <c r="C16" s="8">
        <f>'Margin Ratios'!C22</f>
        <v>0</v>
      </c>
      <c r="D16" s="8">
        <f>'Margin Ratios'!D22</f>
        <v>0</v>
      </c>
      <c r="E16" s="8">
        <f>'Margin Ratios'!E22</f>
        <v>0</v>
      </c>
      <c r="F16" s="8">
        <f>'Margin Ratios'!F22</f>
        <v>0</v>
      </c>
      <c r="G16" s="8">
        <f>'Margin Ratios'!G22</f>
        <v>0</v>
      </c>
    </row>
    <row r="17" spans="1:8" ht="13.5" thickBot="1" x14ac:dyDescent="0.25">
      <c r="A17" s="1" t="s">
        <v>39</v>
      </c>
      <c r="B17" s="11">
        <f>'Margin Ratios'!B25</f>
        <v>0</v>
      </c>
      <c r="C17" s="11">
        <f>'Margin Ratios'!C25</f>
        <v>0</v>
      </c>
      <c r="D17" s="11">
        <f>'Margin Ratios'!D25</f>
        <v>0</v>
      </c>
      <c r="E17" s="11">
        <f>'Margin Ratios'!E25</f>
        <v>0</v>
      </c>
      <c r="F17" s="11">
        <f>'Margin Ratios'!F25</f>
        <v>0</v>
      </c>
      <c r="G17" s="11">
        <f>'Margin Ratios'!G25</f>
        <v>0</v>
      </c>
    </row>
    <row r="18" spans="1:8" ht="13.5" thickBot="1" x14ac:dyDescent="0.25">
      <c r="A18" s="1" t="s">
        <v>88</v>
      </c>
      <c r="B18" s="73">
        <f>+'Margin Ratios'!B67</f>
        <v>0</v>
      </c>
      <c r="C18" s="73">
        <f>+'Margin Ratios'!C67</f>
        <v>0</v>
      </c>
      <c r="D18" s="73">
        <f>+'Margin Ratios'!D67</f>
        <v>0</v>
      </c>
      <c r="E18" s="73">
        <f>+'Margin Ratios'!E67</f>
        <v>0</v>
      </c>
      <c r="F18" s="73">
        <f>+'Margin Ratios'!F67</f>
        <v>0</v>
      </c>
      <c r="G18" s="73">
        <f>+'Margin Ratios'!G67</f>
        <v>0</v>
      </c>
      <c r="H18" s="39"/>
    </row>
    <row r="19" spans="1:8" ht="13.5" thickBot="1" x14ac:dyDescent="0.25">
      <c r="A19" s="1" t="s">
        <v>40</v>
      </c>
      <c r="B19" s="11">
        <f t="shared" ref="B19:G19" si="0">B12+B13+B14+B15+B16-B17+B18</f>
        <v>0</v>
      </c>
      <c r="C19" s="11">
        <f t="shared" si="0"/>
        <v>0</v>
      </c>
      <c r="D19" s="11">
        <f t="shared" si="0"/>
        <v>0</v>
      </c>
      <c r="E19" s="11">
        <f t="shared" si="0"/>
        <v>0</v>
      </c>
      <c r="F19" s="11">
        <f t="shared" si="0"/>
        <v>0</v>
      </c>
      <c r="G19" s="11">
        <f t="shared" si="0"/>
        <v>0</v>
      </c>
    </row>
    <row r="20" spans="1:8" ht="13.5" thickBot="1" x14ac:dyDescent="0.25">
      <c r="A20" s="1" t="s">
        <v>30</v>
      </c>
      <c r="B20" s="11">
        <f>'Liquidity Ratios'!B36</f>
        <v>0</v>
      </c>
      <c r="C20" s="11">
        <f>'Liquidity Ratios'!C36</f>
        <v>0</v>
      </c>
      <c r="D20" s="11">
        <f>'Liquidity Ratios'!D36</f>
        <v>0</v>
      </c>
      <c r="E20" s="11">
        <f>'Liquidity Ratios'!E36</f>
        <v>0</v>
      </c>
      <c r="F20" s="11">
        <f>'Liquidity Ratios'!F36</f>
        <v>0</v>
      </c>
      <c r="G20" s="11">
        <f>'Liquidity Ratios'!G36</f>
        <v>0</v>
      </c>
    </row>
    <row r="21" spans="1:8" ht="13.5" thickBot="1" x14ac:dyDescent="0.25">
      <c r="A21" s="3" t="s">
        <v>41</v>
      </c>
      <c r="B21" s="12" t="e">
        <f t="shared" ref="B21:G21" si="1">B19/B20</f>
        <v>#DIV/0!</v>
      </c>
      <c r="C21" s="12" t="e">
        <f t="shared" si="1"/>
        <v>#DIV/0!</v>
      </c>
      <c r="D21" s="12" t="e">
        <f t="shared" si="1"/>
        <v>#DIV/0!</v>
      </c>
      <c r="E21" s="12" t="e">
        <f t="shared" si="1"/>
        <v>#DIV/0!</v>
      </c>
      <c r="F21" s="12" t="e">
        <f t="shared" si="1"/>
        <v>#DIV/0!</v>
      </c>
      <c r="G21" s="12" t="e">
        <f t="shared" si="1"/>
        <v>#DIV/0!</v>
      </c>
    </row>
    <row r="22" spans="1:8" x14ac:dyDescent="0.2">
      <c r="A22" s="1"/>
      <c r="B22" s="15"/>
      <c r="C22" s="15"/>
      <c r="D22" s="15"/>
      <c r="E22" s="15"/>
      <c r="F22" s="15"/>
      <c r="G22" s="15"/>
    </row>
    <row r="23" spans="1:8" x14ac:dyDescent="0.2">
      <c r="A23" s="7"/>
    </row>
    <row r="24" spans="1:8" x14ac:dyDescent="0.2">
      <c r="A24" s="7"/>
    </row>
    <row r="25" spans="1:8" ht="13.5" thickBot="1" x14ac:dyDescent="0.25">
      <c r="A25" s="3" t="s">
        <v>42</v>
      </c>
    </row>
    <row r="26" spans="1:8" ht="13.5" thickBot="1" x14ac:dyDescent="0.25">
      <c r="A26" s="1" t="s">
        <v>35</v>
      </c>
      <c r="B26" s="8">
        <f t="shared" ref="B26:B31" si="2">B12</f>
        <v>0</v>
      </c>
      <c r="C26" s="8">
        <f t="shared" ref="C26:G31" si="3">C12</f>
        <v>0</v>
      </c>
      <c r="D26" s="8">
        <f t="shared" si="3"/>
        <v>0</v>
      </c>
      <c r="E26" s="8">
        <f t="shared" si="3"/>
        <v>0</v>
      </c>
      <c r="F26" s="8">
        <f t="shared" si="3"/>
        <v>0</v>
      </c>
      <c r="G26" s="8">
        <f t="shared" si="3"/>
        <v>0</v>
      </c>
    </row>
    <row r="27" spans="1:8" ht="13.5" thickBot="1" x14ac:dyDescent="0.25">
      <c r="A27" s="1" t="s">
        <v>36</v>
      </c>
      <c r="B27" s="8">
        <f t="shared" si="2"/>
        <v>0</v>
      </c>
      <c r="C27" s="8">
        <f t="shared" si="3"/>
        <v>0</v>
      </c>
      <c r="D27" s="8">
        <f t="shared" si="3"/>
        <v>0</v>
      </c>
      <c r="E27" s="8">
        <f t="shared" si="3"/>
        <v>0</v>
      </c>
      <c r="F27" s="8">
        <f t="shared" si="3"/>
        <v>0</v>
      </c>
      <c r="G27" s="8">
        <f t="shared" si="3"/>
        <v>0</v>
      </c>
    </row>
    <row r="28" spans="1:8" ht="13.5" thickBot="1" x14ac:dyDescent="0.25">
      <c r="A28" s="1" t="s">
        <v>37</v>
      </c>
      <c r="B28" s="8">
        <f t="shared" si="2"/>
        <v>0</v>
      </c>
      <c r="C28" s="8">
        <f t="shared" si="3"/>
        <v>0</v>
      </c>
      <c r="D28" s="8">
        <f t="shared" si="3"/>
        <v>0</v>
      </c>
      <c r="E28" s="8">
        <f t="shared" si="3"/>
        <v>0</v>
      </c>
      <c r="F28" s="8">
        <f t="shared" si="3"/>
        <v>0</v>
      </c>
      <c r="G28" s="8">
        <f t="shared" si="3"/>
        <v>0</v>
      </c>
    </row>
    <row r="29" spans="1:8" ht="13.5" thickBot="1" x14ac:dyDescent="0.25">
      <c r="A29" s="1" t="s">
        <v>38</v>
      </c>
      <c r="B29" s="8">
        <f t="shared" si="2"/>
        <v>0</v>
      </c>
      <c r="C29" s="8">
        <f t="shared" si="3"/>
        <v>0</v>
      </c>
      <c r="D29" s="8">
        <f t="shared" si="3"/>
        <v>0</v>
      </c>
      <c r="E29" s="8">
        <f t="shared" si="3"/>
        <v>0</v>
      </c>
      <c r="F29" s="8">
        <f t="shared" si="3"/>
        <v>0</v>
      </c>
      <c r="G29" s="8">
        <f t="shared" si="3"/>
        <v>0</v>
      </c>
    </row>
    <row r="30" spans="1:8" ht="13.5" thickBot="1" x14ac:dyDescent="0.25">
      <c r="A30" s="1" t="s">
        <v>97</v>
      </c>
      <c r="B30" s="8">
        <f t="shared" si="2"/>
        <v>0</v>
      </c>
      <c r="C30" s="8">
        <f t="shared" si="3"/>
        <v>0</v>
      </c>
      <c r="D30" s="8">
        <f t="shared" si="3"/>
        <v>0</v>
      </c>
      <c r="E30" s="8">
        <f t="shared" si="3"/>
        <v>0</v>
      </c>
      <c r="F30" s="8">
        <f t="shared" si="3"/>
        <v>0</v>
      </c>
      <c r="G30" s="8">
        <f t="shared" si="3"/>
        <v>0</v>
      </c>
    </row>
    <row r="31" spans="1:8" ht="13.5" thickBot="1" x14ac:dyDescent="0.25">
      <c r="A31" s="1" t="s">
        <v>39</v>
      </c>
      <c r="B31" s="8">
        <f t="shared" si="2"/>
        <v>0</v>
      </c>
      <c r="C31" s="8">
        <f t="shared" si="3"/>
        <v>0</v>
      </c>
      <c r="D31" s="8">
        <f t="shared" si="3"/>
        <v>0</v>
      </c>
      <c r="E31" s="8">
        <f t="shared" si="3"/>
        <v>0</v>
      </c>
      <c r="F31" s="8">
        <f t="shared" si="3"/>
        <v>0</v>
      </c>
      <c r="G31" s="8">
        <f t="shared" si="3"/>
        <v>0</v>
      </c>
    </row>
    <row r="32" spans="1:8" ht="13.5" thickBot="1" x14ac:dyDescent="0.25">
      <c r="A32" s="1" t="s">
        <v>43</v>
      </c>
      <c r="B32" s="8">
        <f t="shared" ref="B32:G32" si="4">B26+B27+B28+B29+B30-B31</f>
        <v>0</v>
      </c>
      <c r="C32" s="8">
        <f t="shared" si="4"/>
        <v>0</v>
      </c>
      <c r="D32" s="8">
        <f t="shared" si="4"/>
        <v>0</v>
      </c>
      <c r="E32" s="8">
        <f t="shared" si="4"/>
        <v>0</v>
      </c>
      <c r="F32" s="8">
        <f t="shared" si="4"/>
        <v>0</v>
      </c>
      <c r="G32" s="8">
        <f t="shared" si="4"/>
        <v>0</v>
      </c>
    </row>
    <row r="33" spans="1:8" ht="13.5" thickBot="1" x14ac:dyDescent="0.25">
      <c r="A33" s="1" t="s">
        <v>30</v>
      </c>
      <c r="B33" s="8">
        <f t="shared" ref="B33:G33" si="5">B20</f>
        <v>0</v>
      </c>
      <c r="C33" s="8">
        <f t="shared" si="5"/>
        <v>0</v>
      </c>
      <c r="D33" s="8">
        <f t="shared" si="5"/>
        <v>0</v>
      </c>
      <c r="E33" s="8">
        <f t="shared" si="5"/>
        <v>0</v>
      </c>
      <c r="F33" s="8">
        <f t="shared" si="5"/>
        <v>0</v>
      </c>
      <c r="G33" s="8">
        <f t="shared" si="5"/>
        <v>0</v>
      </c>
    </row>
    <row r="34" spans="1:8" ht="13.5" thickBot="1" x14ac:dyDescent="0.25">
      <c r="A34" s="3" t="s">
        <v>44</v>
      </c>
      <c r="B34" s="14" t="e">
        <f t="shared" ref="B34:G34" si="6">B32/B33</f>
        <v>#DIV/0!</v>
      </c>
      <c r="C34" s="14" t="e">
        <f t="shared" si="6"/>
        <v>#DIV/0!</v>
      </c>
      <c r="D34" s="14" t="e">
        <f t="shared" si="6"/>
        <v>#DIV/0!</v>
      </c>
      <c r="E34" s="14" t="e">
        <f t="shared" si="6"/>
        <v>#DIV/0!</v>
      </c>
      <c r="F34" s="14" t="e">
        <f t="shared" si="6"/>
        <v>#DIV/0!</v>
      </c>
      <c r="G34" s="14" t="e">
        <f t="shared" si="6"/>
        <v>#DIV/0!</v>
      </c>
    </row>
    <row r="35" spans="1:8" x14ac:dyDescent="0.2">
      <c r="A35" s="1"/>
      <c r="B35" s="5"/>
      <c r="C35" s="5"/>
      <c r="D35" s="5"/>
      <c r="E35" s="5"/>
      <c r="F35" s="5"/>
      <c r="G35" s="5"/>
    </row>
    <row r="36" spans="1:8" x14ac:dyDescent="0.2">
      <c r="A36" s="3" t="s">
        <v>45</v>
      </c>
    </row>
    <row r="37" spans="1:8" ht="13.5" thickBot="1" x14ac:dyDescent="0.25">
      <c r="A37" s="3" t="s">
        <v>46</v>
      </c>
    </row>
    <row r="38" spans="1:8" ht="13.5" thickBot="1" x14ac:dyDescent="0.25">
      <c r="A38" s="1" t="s">
        <v>30</v>
      </c>
      <c r="B38" s="8">
        <f t="shared" ref="B38:G38" si="7">B33</f>
        <v>0</v>
      </c>
      <c r="C38" s="8">
        <f t="shared" si="7"/>
        <v>0</v>
      </c>
      <c r="D38" s="8">
        <f t="shared" si="7"/>
        <v>0</v>
      </c>
      <c r="E38" s="8">
        <f t="shared" si="7"/>
        <v>0</v>
      </c>
      <c r="F38" s="8">
        <f t="shared" si="7"/>
        <v>0</v>
      </c>
      <c r="G38" s="8">
        <f t="shared" si="7"/>
        <v>0</v>
      </c>
    </row>
    <row r="39" spans="1:8" ht="13.5" thickBot="1" x14ac:dyDescent="0.25">
      <c r="A39" s="1" t="s">
        <v>18</v>
      </c>
      <c r="B39" s="9"/>
      <c r="C39" s="9"/>
      <c r="D39" s="9"/>
      <c r="E39" s="9"/>
      <c r="F39" s="9"/>
      <c r="G39" s="9"/>
    </row>
    <row r="40" spans="1:8" ht="13.5" thickBot="1" x14ac:dyDescent="0.25">
      <c r="A40" s="1" t="s">
        <v>19</v>
      </c>
      <c r="B40" s="8">
        <f>'Margin Ratios'!B46</f>
        <v>0</v>
      </c>
      <c r="C40" s="8">
        <f>'Margin Ratios'!C46</f>
        <v>0</v>
      </c>
      <c r="D40" s="8">
        <f>'Margin Ratios'!D46</f>
        <v>0</v>
      </c>
      <c r="E40" s="8">
        <f>'Margin Ratios'!E46</f>
        <v>0</v>
      </c>
      <c r="F40" s="8">
        <f>'Margin Ratios'!F46</f>
        <v>0</v>
      </c>
      <c r="G40" s="8">
        <f>'Margin Ratios'!G46</f>
        <v>0</v>
      </c>
    </row>
    <row r="41" spans="1:8" ht="13.5" thickBot="1" x14ac:dyDescent="0.25">
      <c r="A41" s="3" t="s">
        <v>47</v>
      </c>
      <c r="B41" s="16" t="e">
        <f t="shared" ref="B41:G41" si="8">B38/B40</f>
        <v>#DIV/0!</v>
      </c>
      <c r="C41" s="16" t="e">
        <f t="shared" si="8"/>
        <v>#DIV/0!</v>
      </c>
      <c r="D41" s="16" t="e">
        <f t="shared" si="8"/>
        <v>#DIV/0!</v>
      </c>
      <c r="E41" s="16" t="e">
        <f t="shared" si="8"/>
        <v>#DIV/0!</v>
      </c>
      <c r="F41" s="16" t="e">
        <f t="shared" si="8"/>
        <v>#DIV/0!</v>
      </c>
      <c r="G41" s="16" t="e">
        <f t="shared" si="8"/>
        <v>#DIV/0!</v>
      </c>
    </row>
    <row r="42" spans="1:8" x14ac:dyDescent="0.2">
      <c r="A42" s="7"/>
    </row>
    <row r="43" spans="1:8" x14ac:dyDescent="0.2">
      <c r="A43" s="7"/>
      <c r="B43" s="9"/>
      <c r="C43" s="9"/>
      <c r="D43" s="9"/>
      <c r="E43" s="9"/>
      <c r="F43" s="9"/>
      <c r="G43" s="9"/>
    </row>
    <row r="44" spans="1:8" ht="13.5" thickBot="1" x14ac:dyDescent="0.25">
      <c r="A44" s="3" t="s">
        <v>48</v>
      </c>
      <c r="B44" s="9"/>
      <c r="C44" s="9"/>
      <c r="D44" s="9"/>
      <c r="E44" s="9"/>
      <c r="F44" s="9"/>
      <c r="G44" s="9"/>
    </row>
    <row r="45" spans="1:8" ht="13.5" thickBot="1" x14ac:dyDescent="0.25">
      <c r="A45" s="1" t="s">
        <v>25</v>
      </c>
      <c r="B45" s="8">
        <f>'Liquidity Ratios'!B21</f>
        <v>0</v>
      </c>
      <c r="C45" s="8">
        <f>'Liquidity Ratios'!C21</f>
        <v>0</v>
      </c>
      <c r="D45" s="8">
        <f>'Liquidity Ratios'!D21</f>
        <v>0</v>
      </c>
      <c r="E45" s="8">
        <f>'Liquidity Ratios'!E21</f>
        <v>0</v>
      </c>
      <c r="F45" s="8">
        <f>'Liquidity Ratios'!F21</f>
        <v>0</v>
      </c>
      <c r="G45" s="8">
        <f>'Liquidity Ratios'!G21</f>
        <v>0</v>
      </c>
    </row>
    <row r="46" spans="1:8" ht="13.5" thickBot="1" x14ac:dyDescent="0.25">
      <c r="A46" s="41" t="s">
        <v>98</v>
      </c>
      <c r="B46" s="109">
        <f>+'Input Sheet  '!B22</f>
        <v>0</v>
      </c>
      <c r="C46" s="109">
        <f>+'Input Sheet  '!C22</f>
        <v>0</v>
      </c>
      <c r="D46" s="109">
        <f>+'Input Sheet  '!D22</f>
        <v>0</v>
      </c>
      <c r="E46" s="109">
        <f>+'Input Sheet  '!E22</f>
        <v>0</v>
      </c>
      <c r="F46" s="109">
        <f>+'Input Sheet  '!F22</f>
        <v>0</v>
      </c>
      <c r="G46" s="109">
        <f>+'Input Sheet  '!G22</f>
        <v>0</v>
      </c>
      <c r="H46" s="39"/>
    </row>
    <row r="47" spans="1:8" ht="13.5" thickBot="1" x14ac:dyDescent="0.25">
      <c r="A47" s="3" t="s">
        <v>48</v>
      </c>
      <c r="B47" s="96" t="e">
        <f t="shared" ref="B47:G47" si="9">B45/B46</f>
        <v>#DIV/0!</v>
      </c>
      <c r="C47" s="96" t="e">
        <f t="shared" si="9"/>
        <v>#DIV/0!</v>
      </c>
      <c r="D47" s="96" t="e">
        <f t="shared" si="9"/>
        <v>#DIV/0!</v>
      </c>
      <c r="E47" s="96" t="e">
        <f t="shared" si="9"/>
        <v>#DIV/0!</v>
      </c>
      <c r="F47" s="96" t="e">
        <f t="shared" si="9"/>
        <v>#DIV/0!</v>
      </c>
      <c r="G47" s="96" t="e">
        <f t="shared" si="9"/>
        <v>#DIV/0!</v>
      </c>
    </row>
    <row r="48" spans="1:8" x14ac:dyDescent="0.2">
      <c r="A48" s="7"/>
      <c r="B48" s="9"/>
      <c r="C48" s="9"/>
      <c r="D48" s="9"/>
      <c r="E48" s="9"/>
      <c r="F48" s="9"/>
      <c r="G48" s="9"/>
    </row>
    <row r="49" spans="1:8" ht="13.5" thickBot="1" x14ac:dyDescent="0.25">
      <c r="A49" s="3" t="s">
        <v>50</v>
      </c>
      <c r="B49" s="9"/>
      <c r="C49" s="9"/>
      <c r="D49" s="9"/>
      <c r="E49" s="9"/>
      <c r="F49" s="9"/>
      <c r="G49" s="9"/>
    </row>
    <row r="50" spans="1:8" ht="13.5" thickBot="1" x14ac:dyDescent="0.25">
      <c r="A50" s="1" t="s">
        <v>49</v>
      </c>
      <c r="B50" s="8">
        <f t="shared" ref="B50:G50" si="10">B46</f>
        <v>0</v>
      </c>
      <c r="C50" s="8">
        <f t="shared" si="10"/>
        <v>0</v>
      </c>
      <c r="D50" s="8">
        <f t="shared" si="10"/>
        <v>0</v>
      </c>
      <c r="E50" s="8">
        <f t="shared" si="10"/>
        <v>0</v>
      </c>
      <c r="F50" s="8">
        <f t="shared" si="10"/>
        <v>0</v>
      </c>
      <c r="G50" s="8">
        <f t="shared" si="10"/>
        <v>0</v>
      </c>
    </row>
    <row r="51" spans="1:8" ht="13.5" thickBot="1" x14ac:dyDescent="0.25">
      <c r="A51" s="41" t="s">
        <v>212</v>
      </c>
      <c r="B51" s="109">
        <f>+'Input Sheet  '!B24</f>
        <v>0</v>
      </c>
      <c r="C51" s="109">
        <f>+'Input Sheet  '!C24</f>
        <v>0</v>
      </c>
      <c r="D51" s="109">
        <f>+'Input Sheet  '!D24</f>
        <v>0</v>
      </c>
      <c r="E51" s="109">
        <f>+'Input Sheet  '!E24</f>
        <v>0</v>
      </c>
      <c r="F51" s="109">
        <f>+'Input Sheet  '!F24</f>
        <v>0</v>
      </c>
      <c r="G51" s="109">
        <f>+'Input Sheet  '!G24</f>
        <v>0</v>
      </c>
      <c r="H51" s="39"/>
    </row>
    <row r="52" spans="1:8" ht="13.5" thickBot="1" x14ac:dyDescent="0.25">
      <c r="A52" s="1" t="s">
        <v>213</v>
      </c>
      <c r="B52" s="8">
        <f t="shared" ref="B52:G52" si="11">SUM(B50:B51)</f>
        <v>0</v>
      </c>
      <c r="C52" s="8">
        <f t="shared" si="11"/>
        <v>0</v>
      </c>
      <c r="D52" s="8">
        <f t="shared" si="11"/>
        <v>0</v>
      </c>
      <c r="E52" s="8">
        <f t="shared" si="11"/>
        <v>0</v>
      </c>
      <c r="F52" s="8">
        <f t="shared" si="11"/>
        <v>0</v>
      </c>
      <c r="G52" s="8">
        <f t="shared" si="11"/>
        <v>0</v>
      </c>
    </row>
    <row r="53" spans="1:8" ht="13.5" thickBot="1" x14ac:dyDescent="0.25">
      <c r="A53" s="3" t="s">
        <v>52</v>
      </c>
      <c r="B53" s="96" t="e">
        <f t="shared" ref="B53:G53" si="12">B50/B52</f>
        <v>#DIV/0!</v>
      </c>
      <c r="C53" s="96" t="e">
        <f t="shared" si="12"/>
        <v>#DIV/0!</v>
      </c>
      <c r="D53" s="96" t="e">
        <f t="shared" si="12"/>
        <v>#DIV/0!</v>
      </c>
      <c r="E53" s="96" t="e">
        <f t="shared" si="12"/>
        <v>#DIV/0!</v>
      </c>
      <c r="F53" s="96" t="e">
        <f t="shared" si="12"/>
        <v>#DIV/0!</v>
      </c>
      <c r="G53" s="96" t="e">
        <f t="shared" si="12"/>
        <v>#DIV/0!</v>
      </c>
    </row>
    <row r="54" spans="1:8" x14ac:dyDescent="0.2">
      <c r="A54" s="7"/>
      <c r="B54" s="9"/>
      <c r="C54" s="9"/>
      <c r="D54" s="9"/>
      <c r="E54" s="9"/>
      <c r="F54" s="9"/>
      <c r="G54" s="9"/>
    </row>
    <row r="55" spans="1:8" x14ac:dyDescent="0.2">
      <c r="A55" s="3" t="s">
        <v>52</v>
      </c>
      <c r="B55" s="9"/>
      <c r="C55" s="9"/>
      <c r="D55" s="9"/>
      <c r="E55" s="9"/>
      <c r="F55" s="9"/>
      <c r="G55" s="9"/>
    </row>
    <row r="56" spans="1:8" ht="13.5" thickBot="1" x14ac:dyDescent="0.25">
      <c r="A56" s="3" t="s">
        <v>53</v>
      </c>
      <c r="B56" s="9"/>
      <c r="C56" s="9"/>
      <c r="D56" s="9"/>
      <c r="E56" s="9"/>
      <c r="F56" s="9"/>
      <c r="G56" s="9"/>
    </row>
    <row r="57" spans="1:8" ht="13.5" thickBot="1" x14ac:dyDescent="0.25">
      <c r="A57" s="1" t="s">
        <v>51</v>
      </c>
      <c r="B57" s="8">
        <f t="shared" ref="B57:G57" si="13">B46</f>
        <v>0</v>
      </c>
      <c r="C57" s="8">
        <f t="shared" si="13"/>
        <v>0</v>
      </c>
      <c r="D57" s="8">
        <f t="shared" si="13"/>
        <v>0</v>
      </c>
      <c r="E57" s="8">
        <f t="shared" si="13"/>
        <v>0</v>
      </c>
      <c r="F57" s="8">
        <f t="shared" si="13"/>
        <v>0</v>
      </c>
      <c r="G57" s="8">
        <f t="shared" si="13"/>
        <v>0</v>
      </c>
    </row>
    <row r="58" spans="1:8" ht="13.5" thickBot="1" x14ac:dyDescent="0.25">
      <c r="A58" s="1" t="s">
        <v>214</v>
      </c>
      <c r="B58" s="8">
        <f t="shared" ref="B58:G58" si="14">B52</f>
        <v>0</v>
      </c>
      <c r="C58" s="8">
        <f t="shared" si="14"/>
        <v>0</v>
      </c>
      <c r="D58" s="8">
        <f t="shared" si="14"/>
        <v>0</v>
      </c>
      <c r="E58" s="8">
        <f t="shared" si="14"/>
        <v>0</v>
      </c>
      <c r="F58" s="8">
        <f t="shared" si="14"/>
        <v>0</v>
      </c>
      <c r="G58" s="8">
        <f t="shared" si="14"/>
        <v>0</v>
      </c>
    </row>
    <row r="59" spans="1:8" ht="13.5" thickBot="1" x14ac:dyDescent="0.25">
      <c r="A59" s="54" t="s">
        <v>133</v>
      </c>
      <c r="B59" s="109">
        <f>+'Input Sheet  '!B129</f>
        <v>0</v>
      </c>
      <c r="C59" s="109">
        <f>+'Input Sheet  '!C129</f>
        <v>0</v>
      </c>
      <c r="D59" s="109">
        <f>+'Input Sheet  '!D129</f>
        <v>0</v>
      </c>
      <c r="E59" s="109">
        <f>+'Input Sheet  '!E129</f>
        <v>0</v>
      </c>
      <c r="F59" s="109">
        <f>+'Input Sheet  '!F129</f>
        <v>0</v>
      </c>
      <c r="G59" s="109">
        <f>+'Input Sheet  '!G129</f>
        <v>0</v>
      </c>
      <c r="H59" s="39"/>
    </row>
    <row r="60" spans="1:8" ht="13.5" thickBot="1" x14ac:dyDescent="0.25">
      <c r="A60" s="1" t="s">
        <v>54</v>
      </c>
      <c r="B60" s="8">
        <f t="shared" ref="B60:G60" si="15">SUM(B58:B59)</f>
        <v>0</v>
      </c>
      <c r="C60" s="8">
        <f t="shared" si="15"/>
        <v>0</v>
      </c>
      <c r="D60" s="8">
        <f t="shared" si="15"/>
        <v>0</v>
      </c>
      <c r="E60" s="8">
        <f t="shared" si="15"/>
        <v>0</v>
      </c>
      <c r="F60" s="8">
        <f t="shared" si="15"/>
        <v>0</v>
      </c>
      <c r="G60" s="8">
        <f t="shared" si="15"/>
        <v>0</v>
      </c>
    </row>
    <row r="61" spans="1:8" ht="13.5" thickBot="1" x14ac:dyDescent="0.25">
      <c r="A61" s="1" t="s">
        <v>55</v>
      </c>
      <c r="B61" s="9" t="s">
        <v>67</v>
      </c>
      <c r="C61" s="9"/>
      <c r="D61" s="9"/>
      <c r="E61" s="9"/>
      <c r="F61" s="9"/>
      <c r="G61" s="9"/>
    </row>
    <row r="62" spans="1:8" ht="13.5" thickBot="1" x14ac:dyDescent="0.25">
      <c r="A62" s="1" t="s">
        <v>56</v>
      </c>
      <c r="B62" s="10" t="e">
        <f t="shared" ref="B62:G62" si="16">B57/B60</f>
        <v>#DIV/0!</v>
      </c>
      <c r="C62" s="10" t="e">
        <f t="shared" si="16"/>
        <v>#DIV/0!</v>
      </c>
      <c r="D62" s="10" t="e">
        <f t="shared" si="16"/>
        <v>#DIV/0!</v>
      </c>
      <c r="E62" s="10" t="e">
        <f t="shared" si="16"/>
        <v>#DIV/0!</v>
      </c>
      <c r="F62" s="10" t="e">
        <f t="shared" si="16"/>
        <v>#DIV/0!</v>
      </c>
      <c r="G62" s="10" t="e">
        <f t="shared" si="16"/>
        <v>#DIV/0!</v>
      </c>
    </row>
    <row r="63" spans="1:8" x14ac:dyDescent="0.2">
      <c r="A63" s="1"/>
      <c r="B63" s="78"/>
      <c r="C63" s="78"/>
      <c r="D63" s="78"/>
      <c r="E63" s="78"/>
      <c r="F63" s="78"/>
      <c r="G63" s="78"/>
    </row>
    <row r="64" spans="1:8" x14ac:dyDescent="0.2">
      <c r="A64" s="1"/>
      <c r="B64" s="9"/>
      <c r="C64" s="9"/>
      <c r="D64" s="9"/>
      <c r="E64" s="9"/>
      <c r="F64" s="9"/>
      <c r="G64" s="9"/>
    </row>
    <row r="65" spans="1:8" ht="13.5" thickBot="1" x14ac:dyDescent="0.25">
      <c r="A65" s="3" t="s">
        <v>57</v>
      </c>
      <c r="B65" s="9"/>
      <c r="C65" s="9"/>
      <c r="D65" s="9"/>
      <c r="E65" s="9"/>
      <c r="F65" s="9"/>
      <c r="G65" s="9"/>
    </row>
    <row r="66" spans="1:8" ht="13.5" thickBot="1" x14ac:dyDescent="0.25">
      <c r="A66" s="1" t="s">
        <v>51</v>
      </c>
      <c r="B66" s="8">
        <f t="shared" ref="B66:G66" si="17">B46</f>
        <v>0</v>
      </c>
      <c r="C66" s="8">
        <f t="shared" si="17"/>
        <v>0</v>
      </c>
      <c r="D66" s="8">
        <f t="shared" si="17"/>
        <v>0</v>
      </c>
      <c r="E66" s="8">
        <f t="shared" si="17"/>
        <v>0</v>
      </c>
      <c r="F66" s="8">
        <f t="shared" si="17"/>
        <v>0</v>
      </c>
      <c r="G66" s="8">
        <f t="shared" si="17"/>
        <v>0</v>
      </c>
    </row>
    <row r="67" spans="1:8" ht="13.5" thickBot="1" x14ac:dyDescent="0.25">
      <c r="A67" s="41" t="s">
        <v>58</v>
      </c>
      <c r="B67" s="109">
        <f>+'Input Sheet  '!B20</f>
        <v>0</v>
      </c>
      <c r="C67" s="109">
        <f>+'Input Sheet  '!C20</f>
        <v>0</v>
      </c>
      <c r="D67" s="109">
        <f>+'Input Sheet  '!D20</f>
        <v>0</v>
      </c>
      <c r="E67" s="109">
        <f>+'Input Sheet  '!E20</f>
        <v>0</v>
      </c>
      <c r="F67" s="109">
        <f>+'Input Sheet  '!F20</f>
        <v>0</v>
      </c>
      <c r="G67" s="109">
        <f>+'Input Sheet  '!G20</f>
        <v>0</v>
      </c>
      <c r="H67" s="39"/>
    </row>
    <row r="68" spans="1:8" ht="13.5" thickBot="1" x14ac:dyDescent="0.25">
      <c r="A68" s="1" t="s">
        <v>59</v>
      </c>
      <c r="B68" s="10" t="e">
        <f t="shared" ref="B68:G68" si="18">B66/B67</f>
        <v>#DIV/0!</v>
      </c>
      <c r="C68" s="10" t="e">
        <f t="shared" si="18"/>
        <v>#DIV/0!</v>
      </c>
      <c r="D68" s="10" t="e">
        <f t="shared" si="18"/>
        <v>#DIV/0!</v>
      </c>
      <c r="E68" s="10" t="e">
        <f t="shared" si="18"/>
        <v>#DIV/0!</v>
      </c>
      <c r="F68" s="10" t="e">
        <f t="shared" si="18"/>
        <v>#DIV/0!</v>
      </c>
      <c r="G68" s="10" t="e">
        <f t="shared" si="18"/>
        <v>#DIV/0!</v>
      </c>
    </row>
    <row r="69" spans="1:8" x14ac:dyDescent="0.2">
      <c r="A69" s="7"/>
      <c r="B69" s="9"/>
      <c r="C69" s="9"/>
      <c r="D69" s="9"/>
      <c r="E69" s="9"/>
      <c r="F69" s="9"/>
      <c r="G69" s="9"/>
    </row>
    <row r="70" spans="1:8" ht="13.5" thickBot="1" x14ac:dyDescent="0.25">
      <c r="A70" s="3" t="s">
        <v>204</v>
      </c>
      <c r="B70" s="9"/>
      <c r="C70" s="9"/>
      <c r="D70" s="9"/>
      <c r="E70" s="9"/>
      <c r="F70" s="9"/>
      <c r="G70" s="9"/>
    </row>
    <row r="71" spans="1:8" ht="13.5" thickBot="1" x14ac:dyDescent="0.25">
      <c r="A71" s="41" t="s">
        <v>60</v>
      </c>
      <c r="B71" s="109">
        <f>+'Input Sheet  '!B19</f>
        <v>0</v>
      </c>
      <c r="C71" s="109">
        <f>+'Input Sheet  '!C19</f>
        <v>0</v>
      </c>
      <c r="D71" s="109">
        <f>+'Input Sheet  '!D19</f>
        <v>0</v>
      </c>
      <c r="E71" s="109">
        <f>+'Input Sheet  '!E19</f>
        <v>0</v>
      </c>
      <c r="F71" s="109">
        <f>+'Input Sheet  '!F19</f>
        <v>0</v>
      </c>
      <c r="G71" s="109">
        <f>+'Input Sheet  '!G19</f>
        <v>0</v>
      </c>
      <c r="H71" s="39"/>
    </row>
    <row r="72" spans="1:8" ht="13.5" thickBot="1" x14ac:dyDescent="0.25">
      <c r="A72" s="1" t="s">
        <v>61</v>
      </c>
      <c r="B72" s="8">
        <f>'Margin Ratios'!B20</f>
        <v>0</v>
      </c>
      <c r="C72" s="8">
        <f>'Margin Ratios'!C20</f>
        <v>0</v>
      </c>
      <c r="D72" s="8">
        <f>'Margin Ratios'!D20</f>
        <v>0</v>
      </c>
      <c r="E72" s="8">
        <f>'Margin Ratios'!E20</f>
        <v>0</v>
      </c>
      <c r="F72" s="8">
        <f>'Margin Ratios'!F20</f>
        <v>0</v>
      </c>
      <c r="G72" s="8">
        <f>'Margin Ratios'!G20</f>
        <v>0</v>
      </c>
    </row>
    <row r="73" spans="1:8" ht="13.5" thickBot="1" x14ac:dyDescent="0.25">
      <c r="A73" s="1" t="s">
        <v>203</v>
      </c>
      <c r="B73" s="4" t="e">
        <f t="shared" ref="B73:G73" si="19">B71/B72</f>
        <v>#DIV/0!</v>
      </c>
      <c r="C73" s="4" t="e">
        <f t="shared" si="19"/>
        <v>#DIV/0!</v>
      </c>
      <c r="D73" s="4" t="e">
        <f t="shared" si="19"/>
        <v>#DIV/0!</v>
      </c>
      <c r="E73" s="4" t="e">
        <f t="shared" si="19"/>
        <v>#DIV/0!</v>
      </c>
      <c r="F73" s="4" t="e">
        <f t="shared" si="19"/>
        <v>#DIV/0!</v>
      </c>
      <c r="G73" s="4" t="e">
        <f t="shared" si="19"/>
        <v>#DIV/0!</v>
      </c>
    </row>
    <row r="74" spans="1:8" x14ac:dyDescent="0.2">
      <c r="A74" s="7"/>
      <c r="B74" s="9"/>
      <c r="C74" s="9"/>
      <c r="D74" s="9"/>
      <c r="E74" s="9"/>
      <c r="F74" s="9"/>
      <c r="G74" s="9"/>
    </row>
    <row r="75" spans="1:8" ht="13.5" thickBot="1" x14ac:dyDescent="0.25">
      <c r="A75" s="3" t="s">
        <v>199</v>
      </c>
      <c r="B75" s="9"/>
      <c r="C75" s="9"/>
      <c r="D75" s="9"/>
      <c r="E75" s="9"/>
      <c r="F75" s="9"/>
      <c r="G75" s="9"/>
    </row>
    <row r="76" spans="1:8" ht="13.5" thickBot="1" x14ac:dyDescent="0.25">
      <c r="A76" s="1" t="s">
        <v>200</v>
      </c>
      <c r="B76" s="109">
        <f>+'Input Sheet  '!B84</f>
        <v>0</v>
      </c>
      <c r="C76" s="109">
        <f>+'Input Sheet  '!C84</f>
        <v>0</v>
      </c>
      <c r="D76" s="109">
        <f>+'Input Sheet  '!D84</f>
        <v>0</v>
      </c>
      <c r="E76" s="109">
        <f>+'Input Sheet  '!E84</f>
        <v>0</v>
      </c>
      <c r="F76" s="109">
        <f>+'Input Sheet  '!F84</f>
        <v>0</v>
      </c>
      <c r="G76" s="109">
        <f>+'Input Sheet  '!G84</f>
        <v>0</v>
      </c>
    </row>
    <row r="77" spans="1:8" ht="13.5" thickBot="1" x14ac:dyDescent="0.25">
      <c r="A77" s="1" t="s">
        <v>123</v>
      </c>
      <c r="B77" s="109">
        <f>+'Input Sheet  '!B66</f>
        <v>0</v>
      </c>
      <c r="C77" s="109">
        <f>+'Input Sheet  '!C66</f>
        <v>0</v>
      </c>
      <c r="D77" s="109">
        <f>+'Input Sheet  '!D66</f>
        <v>0</v>
      </c>
      <c r="E77" s="109">
        <f>+'Input Sheet  '!E66</f>
        <v>0</v>
      </c>
      <c r="F77" s="109">
        <f>+'Input Sheet  '!F66</f>
        <v>0</v>
      </c>
      <c r="G77" s="109">
        <f>+'Input Sheet  '!G66</f>
        <v>0</v>
      </c>
    </row>
    <row r="78" spans="1:8" ht="13.5" thickBot="1" x14ac:dyDescent="0.25">
      <c r="A78" s="1" t="s">
        <v>197</v>
      </c>
      <c r="B78" s="123" t="e">
        <f t="shared" ref="B78:G78" si="20">B76/B77</f>
        <v>#DIV/0!</v>
      </c>
      <c r="C78" s="123" t="e">
        <f t="shared" si="20"/>
        <v>#DIV/0!</v>
      </c>
      <c r="D78" s="123" t="e">
        <f t="shared" si="20"/>
        <v>#DIV/0!</v>
      </c>
      <c r="E78" s="123" t="e">
        <f t="shared" si="20"/>
        <v>#DIV/0!</v>
      </c>
      <c r="F78" s="123" t="e">
        <f t="shared" si="20"/>
        <v>#DIV/0!</v>
      </c>
      <c r="G78" s="123" t="e">
        <f t="shared" si="20"/>
        <v>#DIV/0!</v>
      </c>
    </row>
    <row r="79" spans="1:8" x14ac:dyDescent="0.2">
      <c r="A79" s="7"/>
      <c r="B79" s="9"/>
      <c r="C79" s="9"/>
      <c r="D79" s="9"/>
      <c r="E79" s="9"/>
      <c r="F79" s="9"/>
      <c r="G79" s="9"/>
    </row>
    <row r="80" spans="1:8" x14ac:dyDescent="0.2">
      <c r="A80" s="7"/>
    </row>
    <row r="81" spans="1:1" x14ac:dyDescent="0.2">
      <c r="A81" s="7"/>
    </row>
    <row r="82" spans="1:1" x14ac:dyDescent="0.2">
      <c r="A82" s="7"/>
    </row>
    <row r="83" spans="1:1" x14ac:dyDescent="0.2">
      <c r="A83" s="7"/>
    </row>
    <row r="84" spans="1:1" x14ac:dyDescent="0.2">
      <c r="A84" s="7"/>
    </row>
    <row r="85" spans="1:1" x14ac:dyDescent="0.2">
      <c r="A85" s="7"/>
    </row>
    <row r="86" spans="1:1" x14ac:dyDescent="0.2">
      <c r="A86" s="7"/>
    </row>
    <row r="87" spans="1:1" x14ac:dyDescent="0.2">
      <c r="A87" s="7"/>
    </row>
    <row r="88" spans="1:1" x14ac:dyDescent="0.2">
      <c r="A88" s="7"/>
    </row>
    <row r="89" spans="1:1" x14ac:dyDescent="0.2">
      <c r="A89" s="7"/>
    </row>
    <row r="90" spans="1:1" x14ac:dyDescent="0.2">
      <c r="A90" s="7"/>
    </row>
    <row r="91" spans="1:1" x14ac:dyDescent="0.2">
      <c r="A91" s="7"/>
    </row>
    <row r="92" spans="1:1" x14ac:dyDescent="0.2">
      <c r="A92" s="7"/>
    </row>
    <row r="93" spans="1:1" x14ac:dyDescent="0.2">
      <c r="A93" s="7"/>
    </row>
    <row r="94" spans="1:1" x14ac:dyDescent="0.2">
      <c r="A94" s="7"/>
    </row>
    <row r="95" spans="1:1" x14ac:dyDescent="0.2">
      <c r="A95" s="7"/>
    </row>
    <row r="96" spans="1:1" x14ac:dyDescent="0.2">
      <c r="A96" s="7"/>
    </row>
    <row r="97" spans="1:1" x14ac:dyDescent="0.2">
      <c r="A97" s="7"/>
    </row>
    <row r="98" spans="1:1" x14ac:dyDescent="0.2">
      <c r="A98" s="7"/>
    </row>
    <row r="99" spans="1:1" x14ac:dyDescent="0.2">
      <c r="A99" s="7"/>
    </row>
    <row r="100" spans="1:1" x14ac:dyDescent="0.2">
      <c r="A100" s="7"/>
    </row>
  </sheetData>
  <phoneticPr fontId="13" type="noConversion"/>
  <pageMargins left="0.3" right="0.32" top="0.34" bottom="0.25" header="0.35" footer="0.5"/>
  <pageSetup scale="65" orientation="portrait" horizontalDpi="4294967294" verticalDpi="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2:X67"/>
  <sheetViews>
    <sheetView zoomScaleNormal="100" workbookViewId="0">
      <selection activeCell="K21" sqref="K21"/>
    </sheetView>
  </sheetViews>
  <sheetFormatPr defaultColWidth="9.140625" defaultRowHeight="12.75" x14ac:dyDescent="0.2"/>
  <cols>
    <col min="1" max="1" width="52" customWidth="1"/>
    <col min="2" max="2" width="14.140625" customWidth="1"/>
    <col min="3" max="3" width="11.85546875" customWidth="1"/>
    <col min="4" max="4" width="12.42578125" customWidth="1"/>
    <col min="5" max="7" width="13.7109375" customWidth="1"/>
  </cols>
  <sheetData>
    <row r="2" spans="1:8" x14ac:dyDescent="0.2">
      <c r="D2" s="2" t="s">
        <v>202</v>
      </c>
    </row>
    <row r="3" spans="1:8" x14ac:dyDescent="0.2">
      <c r="D3" s="2" t="s">
        <v>62</v>
      </c>
    </row>
    <row r="4" spans="1:8" x14ac:dyDescent="0.2">
      <c r="D4" s="2" t="s">
        <v>186</v>
      </c>
    </row>
    <row r="5" spans="1:8" x14ac:dyDescent="0.2">
      <c r="C5" s="3"/>
      <c r="D5" s="2" t="s">
        <v>225</v>
      </c>
      <c r="F5" s="3"/>
      <c r="G5" s="3"/>
    </row>
    <row r="6" spans="1:8" x14ac:dyDescent="0.2">
      <c r="C6" s="152" t="str">
        <f>+'Margin Ratios'!B4</f>
        <v>Organization's Name</v>
      </c>
      <c r="D6" s="151"/>
      <c r="F6" s="2"/>
    </row>
    <row r="7" spans="1:8" x14ac:dyDescent="0.2">
      <c r="D7" s="1"/>
      <c r="E7" s="13"/>
    </row>
    <row r="8" spans="1:8" x14ac:dyDescent="0.2">
      <c r="E8" s="13"/>
    </row>
    <row r="9" spans="1:8" ht="13.5" thickBot="1" x14ac:dyDescent="0.25">
      <c r="G9" s="3"/>
    </row>
    <row r="10" spans="1:8" x14ac:dyDescent="0.2">
      <c r="B10" s="42" t="s">
        <v>139</v>
      </c>
      <c r="C10" s="43" t="s">
        <v>3</v>
      </c>
      <c r="D10" s="42" t="s">
        <v>2</v>
      </c>
      <c r="E10" s="42" t="s">
        <v>4</v>
      </c>
      <c r="F10" s="42" t="s">
        <v>5</v>
      </c>
      <c r="G10" s="42" t="s">
        <v>5</v>
      </c>
    </row>
    <row r="11" spans="1:8" x14ac:dyDescent="0.2">
      <c r="B11" s="44" t="s">
        <v>138</v>
      </c>
      <c r="C11" s="45" t="s">
        <v>6</v>
      </c>
      <c r="D11" s="44" t="s">
        <v>6</v>
      </c>
      <c r="E11" s="44" t="s">
        <v>7</v>
      </c>
      <c r="F11" s="44" t="s">
        <v>8</v>
      </c>
      <c r="G11" s="44" t="s">
        <v>9</v>
      </c>
    </row>
    <row r="12" spans="1:8" ht="13.5" thickBot="1" x14ac:dyDescent="0.25">
      <c r="B12" s="47" t="str">
        <f>'Margin Ratios'!B11</f>
        <v>mm/dd/yy</v>
      </c>
      <c r="C12" s="46" t="str">
        <f>'Margin Ratios'!C11</f>
        <v>mm/dd/yy</v>
      </c>
      <c r="D12" s="46" t="str">
        <f>'Margin Ratios'!D11</f>
        <v>mm/dd/yy</v>
      </c>
      <c r="E12" s="46" t="str">
        <f>'Margin Ratios'!E11</f>
        <v>mm/dd/yy</v>
      </c>
      <c r="F12" s="46" t="str">
        <f>'Margin Ratios'!F11</f>
        <v>mm/dd/yy</v>
      </c>
      <c r="G12" s="46" t="str">
        <f>'Margin Ratios'!G11</f>
        <v>mm/dd/yy</v>
      </c>
    </row>
    <row r="14" spans="1:8" x14ac:dyDescent="0.2">
      <c r="A14" s="3" t="s">
        <v>63</v>
      </c>
    </row>
    <row r="15" spans="1:8" x14ac:dyDescent="0.2">
      <c r="A15" s="1" t="s">
        <v>64</v>
      </c>
      <c r="B15" s="24" t="e">
        <f>'Margin Ratios'!B16</f>
        <v>#DIV/0!</v>
      </c>
      <c r="C15" s="24" t="e">
        <f>'Margin Ratios'!C16</f>
        <v>#DIV/0!</v>
      </c>
      <c r="D15" s="24" t="e">
        <f>'Margin Ratios'!D16</f>
        <v>#DIV/0!</v>
      </c>
      <c r="E15" s="24" t="e">
        <f>'Margin Ratios'!E16</f>
        <v>#DIV/0!</v>
      </c>
      <c r="F15" s="24" t="e">
        <f>'Margin Ratios'!F16</f>
        <v>#DIV/0!</v>
      </c>
      <c r="G15" s="24" t="e">
        <f>'Margin Ratios'!G16</f>
        <v>#DIV/0!</v>
      </c>
      <c r="H15" s="7"/>
    </row>
    <row r="16" spans="1:8" x14ac:dyDescent="0.2">
      <c r="A16" s="1" t="s">
        <v>15</v>
      </c>
      <c r="B16" s="25" t="e">
        <f>'Margin Ratios'!B27</f>
        <v>#DIV/0!</v>
      </c>
      <c r="C16" s="25" t="e">
        <f>'Margin Ratios'!C27</f>
        <v>#DIV/0!</v>
      </c>
      <c r="D16" s="25" t="e">
        <f>'Margin Ratios'!D27</f>
        <v>#DIV/0!</v>
      </c>
      <c r="E16" s="25" t="e">
        <f>'Margin Ratios'!E27</f>
        <v>#DIV/0!</v>
      </c>
      <c r="F16" s="25" t="e">
        <f>'Margin Ratios'!F27</f>
        <v>#DIV/0!</v>
      </c>
      <c r="G16" s="25" t="e">
        <f>'Margin Ratios'!G27</f>
        <v>#DIV/0!</v>
      </c>
      <c r="H16" s="7"/>
    </row>
    <row r="17" spans="1:8" x14ac:dyDescent="0.2">
      <c r="A17" s="1" t="s">
        <v>20</v>
      </c>
      <c r="B17" s="25" t="e">
        <f>'Margin Ratios'!B47</f>
        <v>#DIV/0!</v>
      </c>
      <c r="C17" s="25" t="e">
        <f>'Margin Ratios'!C47</f>
        <v>#DIV/0!</v>
      </c>
      <c r="D17" s="25" t="e">
        <f>'Margin Ratios'!D47</f>
        <v>#DIV/0!</v>
      </c>
      <c r="E17" s="25" t="e">
        <f>'Margin Ratios'!E47</f>
        <v>#DIV/0!</v>
      </c>
      <c r="F17" s="25" t="e">
        <f>'Margin Ratios'!F47</f>
        <v>#DIV/0!</v>
      </c>
      <c r="G17" s="25" t="e">
        <f>'Margin Ratios'!G47</f>
        <v>#DIV/0!</v>
      </c>
      <c r="H17" s="7"/>
    </row>
    <row r="18" spans="1:8" x14ac:dyDescent="0.2">
      <c r="A18" s="1" t="s">
        <v>77</v>
      </c>
      <c r="B18" s="25" t="e">
        <f>+'Margin Ratios'!B63</f>
        <v>#DIV/0!</v>
      </c>
      <c r="C18" s="25" t="e">
        <f>+'Margin Ratios'!C63</f>
        <v>#DIV/0!</v>
      </c>
      <c r="D18" s="25" t="e">
        <f>+'Margin Ratios'!D63</f>
        <v>#DIV/0!</v>
      </c>
      <c r="E18" s="25" t="e">
        <f>+'Margin Ratios'!E63</f>
        <v>#DIV/0!</v>
      </c>
      <c r="F18" s="25" t="e">
        <f>+'Margin Ratios'!F63</f>
        <v>#DIV/0!</v>
      </c>
      <c r="G18" s="25" t="e">
        <f>+'Margin Ratios'!G63</f>
        <v>#DIV/0!</v>
      </c>
      <c r="H18" s="7"/>
    </row>
    <row r="19" spans="1:8" x14ac:dyDescent="0.2">
      <c r="A19" s="1" t="s">
        <v>79</v>
      </c>
      <c r="B19" s="25" t="e">
        <f>+'Margin Ratios'!B71</f>
        <v>#DIV/0!</v>
      </c>
      <c r="C19" s="25" t="e">
        <f>+'Margin Ratios'!C71</f>
        <v>#DIV/0!</v>
      </c>
      <c r="D19" s="25" t="e">
        <f>+'Margin Ratios'!D71</f>
        <v>#DIV/0!</v>
      </c>
      <c r="E19" s="25" t="e">
        <f>+'Margin Ratios'!E71</f>
        <v>#DIV/0!</v>
      </c>
      <c r="F19" s="25" t="e">
        <f>+'Margin Ratios'!F71</f>
        <v>#DIV/0!</v>
      </c>
      <c r="G19" s="25" t="e">
        <f>+'Margin Ratios'!G71</f>
        <v>#DIV/0!</v>
      </c>
      <c r="H19" s="7"/>
    </row>
    <row r="20" spans="1:8" x14ac:dyDescent="0.2">
      <c r="B20" s="1"/>
      <c r="C20" s="1"/>
      <c r="D20" s="1"/>
      <c r="E20" s="1"/>
      <c r="F20" s="1"/>
      <c r="G20" s="1"/>
      <c r="H20" s="7"/>
    </row>
    <row r="21" spans="1:8" x14ac:dyDescent="0.2">
      <c r="A21" s="3" t="s">
        <v>184</v>
      </c>
      <c r="B21" s="1"/>
      <c r="C21" s="1"/>
      <c r="D21" s="1"/>
      <c r="E21" s="1"/>
      <c r="F21" s="1"/>
      <c r="G21" s="1"/>
      <c r="H21" s="7"/>
    </row>
    <row r="22" spans="1:8" x14ac:dyDescent="0.2">
      <c r="A22" s="1" t="s">
        <v>23</v>
      </c>
      <c r="B22" s="26" t="e">
        <f>'Liquidity Ratios'!B15</f>
        <v>#DIV/0!</v>
      </c>
      <c r="C22" s="26" t="e">
        <f>'Liquidity Ratios'!C15</f>
        <v>#DIV/0!</v>
      </c>
      <c r="D22" s="26" t="e">
        <f>'Liquidity Ratios'!D15</f>
        <v>#DIV/0!</v>
      </c>
      <c r="E22" s="26" t="e">
        <f>'Liquidity Ratios'!E15</f>
        <v>#DIV/0!</v>
      </c>
      <c r="F22" s="26" t="e">
        <f>'Liquidity Ratios'!F15</f>
        <v>#DIV/0!</v>
      </c>
      <c r="G22" s="26" t="e">
        <f>'Liquidity Ratios'!G15</f>
        <v>#DIV/0!</v>
      </c>
      <c r="H22" s="7"/>
    </row>
    <row r="23" spans="1:8" x14ac:dyDescent="0.2">
      <c r="A23" s="1" t="s">
        <v>27</v>
      </c>
      <c r="B23" s="26" t="e">
        <f>'Liquidity Ratios'!B24</f>
        <v>#DIV/0!</v>
      </c>
      <c r="C23" s="26" t="e">
        <f>'Liquidity Ratios'!C24</f>
        <v>#DIV/0!</v>
      </c>
      <c r="D23" s="26" t="e">
        <f>'Liquidity Ratios'!D24</f>
        <v>#DIV/0!</v>
      </c>
      <c r="E23" s="26" t="e">
        <f>'Liquidity Ratios'!E24</f>
        <v>#DIV/0!</v>
      </c>
      <c r="F23" s="26" t="e">
        <f>'Liquidity Ratios'!F24</f>
        <v>#DIV/0!</v>
      </c>
      <c r="G23" s="26" t="e">
        <f>'Liquidity Ratios'!G24</f>
        <v>#DIV/0!</v>
      </c>
      <c r="H23" s="7"/>
    </row>
    <row r="24" spans="1:8" x14ac:dyDescent="0.2">
      <c r="A24" s="1" t="s">
        <v>31</v>
      </c>
      <c r="B24" s="26" t="e">
        <f>'Liquidity Ratios'!B37</f>
        <v>#DIV/0!</v>
      </c>
      <c r="C24" s="26" t="e">
        <f>'Liquidity Ratios'!C37</f>
        <v>#DIV/0!</v>
      </c>
      <c r="D24" s="26" t="e">
        <f>'Liquidity Ratios'!D37</f>
        <v>#DIV/0!</v>
      </c>
      <c r="E24" s="26" t="e">
        <f>'Liquidity Ratios'!E37</f>
        <v>#DIV/0!</v>
      </c>
      <c r="F24" s="26" t="e">
        <f>'Liquidity Ratios'!F37</f>
        <v>#DIV/0!</v>
      </c>
      <c r="G24" s="26" t="e">
        <f>'Liquidity Ratios'!G37</f>
        <v>#DIV/0!</v>
      </c>
      <c r="H24" s="7"/>
    </row>
    <row r="25" spans="1:8" x14ac:dyDescent="0.2">
      <c r="B25" s="1"/>
      <c r="C25" s="1"/>
      <c r="D25" s="1"/>
      <c r="E25" s="1"/>
      <c r="F25" s="1"/>
      <c r="G25" s="1"/>
      <c r="H25" s="7"/>
    </row>
    <row r="26" spans="1:8" x14ac:dyDescent="0.2">
      <c r="A26" s="3" t="s">
        <v>187</v>
      </c>
      <c r="B26" s="1"/>
      <c r="C26" s="1"/>
      <c r="D26" s="1"/>
      <c r="E26" s="1"/>
      <c r="F26" s="1"/>
      <c r="G26" s="1"/>
      <c r="H26" s="7"/>
    </row>
    <row r="27" spans="1:8" x14ac:dyDescent="0.2">
      <c r="A27" s="1" t="s">
        <v>41</v>
      </c>
      <c r="B27" s="26" t="e">
        <f>'Capital Struct. Ratios'!B21</f>
        <v>#DIV/0!</v>
      </c>
      <c r="C27" s="26" t="e">
        <f>'Capital Struct. Ratios'!C21</f>
        <v>#DIV/0!</v>
      </c>
      <c r="D27" s="26" t="e">
        <f>'Capital Struct. Ratios'!D21</f>
        <v>#DIV/0!</v>
      </c>
      <c r="E27" s="26" t="e">
        <f>'Capital Struct. Ratios'!E21</f>
        <v>#DIV/0!</v>
      </c>
      <c r="F27" s="26" t="e">
        <f>'Capital Struct. Ratios'!F21</f>
        <v>#DIV/0!</v>
      </c>
      <c r="G27" s="26" t="e">
        <f>'Capital Struct. Ratios'!G21</f>
        <v>#DIV/0!</v>
      </c>
      <c r="H27" s="7"/>
    </row>
    <row r="28" spans="1:8" x14ac:dyDescent="0.2">
      <c r="A28" s="1" t="s">
        <v>44</v>
      </c>
      <c r="B28" s="26" t="e">
        <f>'Capital Struct. Ratios'!B34</f>
        <v>#DIV/0!</v>
      </c>
      <c r="C28" s="26" t="e">
        <f>'Capital Struct. Ratios'!C34</f>
        <v>#DIV/0!</v>
      </c>
      <c r="D28" s="26" t="e">
        <f>'Capital Struct. Ratios'!D34</f>
        <v>#DIV/0!</v>
      </c>
      <c r="E28" s="26" t="e">
        <f>'Capital Struct. Ratios'!E34</f>
        <v>#DIV/0!</v>
      </c>
      <c r="F28" s="26" t="e">
        <f>'Capital Struct. Ratios'!F34</f>
        <v>#DIV/0!</v>
      </c>
      <c r="G28" s="26" t="e">
        <f>'Capital Struct. Ratios'!G34</f>
        <v>#DIV/0!</v>
      </c>
      <c r="H28" s="7"/>
    </row>
    <row r="29" spans="1:8" x14ac:dyDescent="0.2">
      <c r="A29" s="1" t="s">
        <v>47</v>
      </c>
      <c r="B29" s="25" t="e">
        <f>'Capital Struct. Ratios'!B41</f>
        <v>#DIV/0!</v>
      </c>
      <c r="C29" s="25" t="e">
        <f>'Capital Struct. Ratios'!C41</f>
        <v>#DIV/0!</v>
      </c>
      <c r="D29" s="25" t="e">
        <f>'Capital Struct. Ratios'!D41</f>
        <v>#DIV/0!</v>
      </c>
      <c r="E29" s="25" t="e">
        <f>'Capital Struct. Ratios'!E41</f>
        <v>#DIV/0!</v>
      </c>
      <c r="F29" s="25" t="e">
        <f>'Capital Struct. Ratios'!F41</f>
        <v>#DIV/0!</v>
      </c>
      <c r="G29" s="25" t="e">
        <f>'Capital Struct. Ratios'!G41</f>
        <v>#DIV/0!</v>
      </c>
      <c r="H29" s="7"/>
    </row>
    <row r="30" spans="1:8" x14ac:dyDescent="0.2">
      <c r="A30" s="1" t="s">
        <v>48</v>
      </c>
      <c r="B30" s="25" t="e">
        <f>'Capital Struct. Ratios'!B47</f>
        <v>#DIV/0!</v>
      </c>
      <c r="C30" s="25" t="e">
        <f>'Capital Struct. Ratios'!C47</f>
        <v>#DIV/0!</v>
      </c>
      <c r="D30" s="25" t="e">
        <f>'Capital Struct. Ratios'!D47</f>
        <v>#DIV/0!</v>
      </c>
      <c r="E30" s="25" t="e">
        <f>'Capital Struct. Ratios'!E47</f>
        <v>#DIV/0!</v>
      </c>
      <c r="F30" s="25" t="e">
        <f>'Capital Struct. Ratios'!F47</f>
        <v>#DIV/0!</v>
      </c>
      <c r="G30" s="25" t="e">
        <f>'Capital Struct. Ratios'!G47</f>
        <v>#DIV/0!</v>
      </c>
      <c r="H30" s="7"/>
    </row>
    <row r="31" spans="1:8" x14ac:dyDescent="0.2">
      <c r="A31" s="1" t="s">
        <v>52</v>
      </c>
      <c r="B31" s="25" t="e">
        <f>'Capital Struct. Ratios'!B53</f>
        <v>#DIV/0!</v>
      </c>
      <c r="C31" s="25" t="e">
        <f>'Capital Struct. Ratios'!C53</f>
        <v>#DIV/0!</v>
      </c>
      <c r="D31" s="25" t="e">
        <f>'Capital Struct. Ratios'!D53</f>
        <v>#DIV/0!</v>
      </c>
      <c r="E31" s="25" t="e">
        <f>'Capital Struct. Ratios'!E53</f>
        <v>#DIV/0!</v>
      </c>
      <c r="F31" s="25" t="e">
        <f>'Capital Struct. Ratios'!F53</f>
        <v>#DIV/0!</v>
      </c>
      <c r="G31" s="25" t="e">
        <f>'Capital Struct. Ratios'!G53</f>
        <v>#DIV/0!</v>
      </c>
      <c r="H31" s="7"/>
    </row>
    <row r="32" spans="1:8" x14ac:dyDescent="0.2">
      <c r="A32" s="1" t="s">
        <v>55</v>
      </c>
      <c r="B32" s="1"/>
      <c r="C32" s="1"/>
      <c r="D32" s="1"/>
      <c r="E32" s="1"/>
      <c r="F32" s="1"/>
      <c r="G32" s="1"/>
      <c r="H32" s="7"/>
    </row>
    <row r="33" spans="1:24" x14ac:dyDescent="0.2">
      <c r="A33" s="1" t="s">
        <v>56</v>
      </c>
      <c r="B33" s="25" t="e">
        <f>'Capital Struct. Ratios'!B62</f>
        <v>#DIV/0!</v>
      </c>
      <c r="C33" s="25" t="e">
        <f>'Capital Struct. Ratios'!C62</f>
        <v>#DIV/0!</v>
      </c>
      <c r="D33" s="25" t="e">
        <f>'Capital Struct. Ratios'!D62</f>
        <v>#DIV/0!</v>
      </c>
      <c r="E33" s="25" t="e">
        <f>'Capital Struct. Ratios'!E62</f>
        <v>#DIV/0!</v>
      </c>
      <c r="F33" s="25" t="e">
        <f>'Capital Struct. Ratios'!F62</f>
        <v>#DIV/0!</v>
      </c>
      <c r="G33" s="25" t="e">
        <f>'Capital Struct. Ratios'!G62</f>
        <v>#DIV/0!</v>
      </c>
      <c r="H33" s="7"/>
    </row>
    <row r="34" spans="1:24" x14ac:dyDescent="0.2">
      <c r="A34" s="1" t="s">
        <v>59</v>
      </c>
      <c r="B34" s="25" t="e">
        <f>'Capital Struct. Ratios'!B68</f>
        <v>#DIV/0!</v>
      </c>
      <c r="C34" s="25" t="e">
        <f>'Capital Struct. Ratios'!C68</f>
        <v>#DIV/0!</v>
      </c>
      <c r="D34" s="25" t="e">
        <f>'Capital Struct. Ratios'!D68</f>
        <v>#DIV/0!</v>
      </c>
      <c r="E34" s="25" t="e">
        <f>'Capital Struct. Ratios'!E68</f>
        <v>#DIV/0!</v>
      </c>
      <c r="F34" s="25" t="e">
        <f>'Capital Struct. Ratios'!F68</f>
        <v>#DIV/0!</v>
      </c>
      <c r="G34" s="25" t="e">
        <f>'Capital Struct. Ratios'!G68</f>
        <v>#DIV/0!</v>
      </c>
      <c r="H34" s="7"/>
    </row>
    <row r="35" spans="1:24" x14ac:dyDescent="0.2">
      <c r="A35" s="1" t="s">
        <v>203</v>
      </c>
      <c r="B35" s="26" t="e">
        <f>'Capital Struct. Ratios'!B73</f>
        <v>#DIV/0!</v>
      </c>
      <c r="C35" s="26" t="e">
        <f>'Capital Struct. Ratios'!C73</f>
        <v>#DIV/0!</v>
      </c>
      <c r="D35" s="26" t="e">
        <f>'Capital Struct. Ratios'!D73</f>
        <v>#DIV/0!</v>
      </c>
      <c r="E35" s="26" t="e">
        <f>'Capital Struct. Ratios'!E73</f>
        <v>#DIV/0!</v>
      </c>
      <c r="F35" s="26" t="e">
        <f>'Capital Struct. Ratios'!F73</f>
        <v>#DIV/0!</v>
      </c>
      <c r="G35" s="26" t="e">
        <f>'Capital Struct. Ratios'!G73</f>
        <v>#DIV/0!</v>
      </c>
      <c r="H35" s="7"/>
    </row>
    <row r="36" spans="1:24" x14ac:dyDescent="0.2">
      <c r="A36" s="1" t="s">
        <v>197</v>
      </c>
      <c r="B36" s="26" t="e">
        <f>'Capital Struct. Ratios'!B78</f>
        <v>#DIV/0!</v>
      </c>
      <c r="C36" s="26" t="e">
        <f>'Capital Struct. Ratios'!C78</f>
        <v>#DIV/0!</v>
      </c>
      <c r="D36" s="26" t="e">
        <f>'Capital Struct. Ratios'!D78</f>
        <v>#DIV/0!</v>
      </c>
      <c r="E36" s="26" t="e">
        <f>'Capital Struct. Ratios'!E78</f>
        <v>#DIV/0!</v>
      </c>
      <c r="F36" s="26" t="e">
        <f>'Capital Struct. Ratios'!F78</f>
        <v>#DIV/0!</v>
      </c>
      <c r="G36" s="26" t="e">
        <f>'Capital Struct. Ratios'!G78</f>
        <v>#DIV/0!</v>
      </c>
      <c r="H36" s="7"/>
    </row>
    <row r="37" spans="1:24" x14ac:dyDescent="0.2">
      <c r="A37" s="1"/>
      <c r="B37" s="26"/>
      <c r="C37" s="26"/>
      <c r="D37" s="26"/>
      <c r="E37" s="26"/>
      <c r="F37" s="26"/>
      <c r="G37" s="26"/>
      <c r="H37" s="7"/>
    </row>
    <row r="38" spans="1:24" ht="13.5" thickBot="1" x14ac:dyDescent="0.25">
      <c r="A38" s="1"/>
      <c r="B38" s="26"/>
      <c r="C38" s="26"/>
      <c r="D38" s="26"/>
      <c r="E38" s="26"/>
      <c r="F38" s="26"/>
      <c r="G38" s="26"/>
      <c r="H38" s="7"/>
    </row>
    <row r="39" spans="1:24" ht="14.25" thickTop="1" thickBot="1" x14ac:dyDescent="0.25">
      <c r="A39" s="27"/>
      <c r="B39" s="28"/>
      <c r="C39" s="28"/>
      <c r="D39" s="28"/>
      <c r="E39" s="28"/>
      <c r="F39" s="28"/>
      <c r="G39" s="28"/>
    </row>
    <row r="40" spans="1:24" x14ac:dyDescent="0.2">
      <c r="B40" s="127" t="s">
        <v>227</v>
      </c>
      <c r="C40" s="128"/>
      <c r="D40" s="128"/>
      <c r="E40" s="128"/>
      <c r="F40" s="128"/>
      <c r="G40" s="129"/>
    </row>
    <row r="41" spans="1:24" x14ac:dyDescent="0.2">
      <c r="A41" s="126"/>
      <c r="B41" s="130" t="s">
        <v>226</v>
      </c>
      <c r="C41" s="131"/>
      <c r="D41" s="131"/>
      <c r="E41" s="131"/>
      <c r="F41" s="131"/>
      <c r="G41" s="132"/>
    </row>
    <row r="42" spans="1:24" x14ac:dyDescent="0.2">
      <c r="B42" s="133" t="s">
        <v>65</v>
      </c>
      <c r="C42" s="134"/>
      <c r="D42" s="134"/>
      <c r="E42" s="134" t="s">
        <v>66</v>
      </c>
      <c r="F42" s="134"/>
      <c r="G42" s="135"/>
      <c r="H42" s="49"/>
      <c r="I42" s="49"/>
      <c r="J42" s="49"/>
      <c r="K42" s="49"/>
      <c r="L42" s="49"/>
      <c r="M42" s="49"/>
      <c r="N42" s="49"/>
      <c r="O42" s="49"/>
      <c r="P42" s="49"/>
      <c r="Q42" s="49"/>
      <c r="R42" s="49"/>
      <c r="S42" s="49"/>
      <c r="T42" s="49"/>
      <c r="U42" s="49"/>
      <c r="V42" s="49"/>
      <c r="W42" s="49"/>
      <c r="X42" s="49"/>
    </row>
    <row r="43" spans="1:24" ht="13.5" thickBot="1" x14ac:dyDescent="0.25">
      <c r="A43" s="3" t="s">
        <v>63</v>
      </c>
      <c r="B43" s="136">
        <v>0.25</v>
      </c>
      <c r="C43" s="137">
        <v>0.5</v>
      </c>
      <c r="D43" s="137">
        <v>0.75</v>
      </c>
      <c r="E43" s="137">
        <v>0.25</v>
      </c>
      <c r="F43" s="137">
        <v>0.5</v>
      </c>
      <c r="G43" s="138">
        <v>0.75</v>
      </c>
      <c r="H43" s="49"/>
      <c r="I43" s="49"/>
      <c r="J43" s="49"/>
      <c r="K43" s="49"/>
      <c r="L43" s="49"/>
      <c r="M43" s="49"/>
      <c r="N43" s="49"/>
      <c r="O43" s="49"/>
      <c r="P43" s="49"/>
      <c r="Q43" s="49"/>
      <c r="R43" s="49"/>
      <c r="S43" s="49"/>
      <c r="T43" s="49"/>
      <c r="U43" s="49"/>
      <c r="V43" s="49"/>
      <c r="W43" s="49"/>
      <c r="X43" s="49"/>
    </row>
    <row r="44" spans="1:24" x14ac:dyDescent="0.2">
      <c r="A44" s="1" t="s">
        <v>91</v>
      </c>
      <c r="B44" s="139">
        <v>-4.7399999999999998E-2</v>
      </c>
      <c r="C44" s="139">
        <v>2.8999999999999998E-3</v>
      </c>
      <c r="D44" s="139">
        <v>5.0799999999999998E-2</v>
      </c>
      <c r="E44" s="139">
        <v>-8.1799999999999998E-2</v>
      </c>
      <c r="F44" s="139">
        <v>0.01</v>
      </c>
      <c r="G44" s="139">
        <v>6.2100000000000002E-2</v>
      </c>
    </row>
    <row r="45" spans="1:24" x14ac:dyDescent="0.2">
      <c r="A45" s="1" t="s">
        <v>15</v>
      </c>
      <c r="B45" s="140">
        <v>1.0296000000000001</v>
      </c>
      <c r="C45" s="140">
        <v>0.9758</v>
      </c>
      <c r="D45" s="140">
        <v>0.9143</v>
      </c>
      <c r="E45" s="140">
        <v>1.0387999999999999</v>
      </c>
      <c r="F45" s="140">
        <v>0.96740000000000004</v>
      </c>
      <c r="G45" s="140">
        <v>0.9304</v>
      </c>
    </row>
    <row r="46" spans="1:24" x14ac:dyDescent="0.2">
      <c r="A46" s="1" t="s">
        <v>20</v>
      </c>
      <c r="B46" s="140">
        <v>-1.5699999999999999E-2</v>
      </c>
      <c r="C46" s="140">
        <v>2.4400000000000002E-2</v>
      </c>
      <c r="D46" s="140">
        <v>7.9299999999999995E-2</v>
      </c>
      <c r="E46" s="140">
        <v>1.1999999999999999E-3</v>
      </c>
      <c r="F46" s="140">
        <v>3.8800000000000001E-2</v>
      </c>
      <c r="G46" s="140">
        <v>0.121</v>
      </c>
    </row>
    <row r="47" spans="1:24" x14ac:dyDescent="0.2">
      <c r="A47" s="1" t="s">
        <v>77</v>
      </c>
      <c r="B47" s="140">
        <v>-1.18E-2</v>
      </c>
      <c r="C47" s="140">
        <v>6.1899999999999997E-2</v>
      </c>
      <c r="D47" s="140">
        <v>9.2100000000000001E-2</v>
      </c>
      <c r="E47" s="140">
        <v>2.7300000000000001E-2</v>
      </c>
      <c r="F47" s="140">
        <v>5.7700000000000001E-2</v>
      </c>
      <c r="G47" s="140">
        <v>9.98E-2</v>
      </c>
    </row>
    <row r="48" spans="1:24" x14ac:dyDescent="0.2">
      <c r="A48" s="1" t="s">
        <v>79</v>
      </c>
      <c r="B48" s="140">
        <v>0.1661</v>
      </c>
      <c r="C48" s="140">
        <v>0.2147</v>
      </c>
      <c r="D48" s="140">
        <v>0.30149999999999999</v>
      </c>
      <c r="E48" s="140">
        <v>0.157</v>
      </c>
      <c r="F48" s="140">
        <v>0.1976</v>
      </c>
      <c r="G48" s="140">
        <v>0.22409999999999999</v>
      </c>
    </row>
    <row r="49" spans="1:7" x14ac:dyDescent="0.2">
      <c r="B49" s="141"/>
      <c r="C49" s="141"/>
      <c r="D49" s="141"/>
      <c r="E49" s="141"/>
      <c r="F49" s="141"/>
      <c r="G49" s="141"/>
    </row>
    <row r="50" spans="1:7" x14ac:dyDescent="0.2">
      <c r="A50" s="3" t="s">
        <v>184</v>
      </c>
      <c r="B50" s="141"/>
      <c r="C50" s="141"/>
      <c r="D50" s="141"/>
      <c r="E50" s="141"/>
      <c r="F50" s="141"/>
      <c r="G50" s="141"/>
    </row>
    <row r="51" spans="1:7" x14ac:dyDescent="0.2">
      <c r="A51" s="1" t="s">
        <v>23</v>
      </c>
      <c r="B51" s="142">
        <v>23</v>
      </c>
      <c r="C51" s="142">
        <v>14</v>
      </c>
      <c r="D51" s="142">
        <v>8</v>
      </c>
      <c r="E51" s="142">
        <v>28</v>
      </c>
      <c r="F51" s="142">
        <v>18</v>
      </c>
      <c r="G51" s="142">
        <v>12</v>
      </c>
    </row>
    <row r="52" spans="1:7" x14ac:dyDescent="0.2">
      <c r="A52" s="1" t="s">
        <v>27</v>
      </c>
      <c r="B52" s="142">
        <v>288</v>
      </c>
      <c r="C52" s="142">
        <v>437</v>
      </c>
      <c r="D52" s="142">
        <v>685</v>
      </c>
      <c r="E52" s="142">
        <v>203</v>
      </c>
      <c r="F52" s="142">
        <v>291</v>
      </c>
      <c r="G52" s="142">
        <v>581</v>
      </c>
    </row>
    <row r="53" spans="1:7" x14ac:dyDescent="0.2">
      <c r="A53" s="1" t="s">
        <v>31</v>
      </c>
      <c r="B53" s="143">
        <v>5.5</v>
      </c>
      <c r="C53" s="143">
        <v>10.61</v>
      </c>
      <c r="D53" s="143">
        <v>20.75</v>
      </c>
      <c r="E53" s="143">
        <v>4.25</v>
      </c>
      <c r="F53" s="143">
        <v>6.67</v>
      </c>
      <c r="G53" s="143">
        <v>15.13</v>
      </c>
    </row>
    <row r="54" spans="1:7" x14ac:dyDescent="0.2">
      <c r="B54" s="141"/>
      <c r="C54" s="141"/>
      <c r="D54" s="141"/>
      <c r="E54" s="141"/>
      <c r="F54" s="141"/>
      <c r="G54" s="141"/>
    </row>
    <row r="55" spans="1:7" x14ac:dyDescent="0.2">
      <c r="A55" s="3" t="s">
        <v>187</v>
      </c>
      <c r="B55" s="141"/>
      <c r="C55" s="141"/>
      <c r="D55" s="141"/>
      <c r="E55" s="141"/>
      <c r="F55" s="141"/>
      <c r="G55" s="141"/>
    </row>
    <row r="56" spans="1:7" x14ac:dyDescent="0.2">
      <c r="A56" s="1" t="s">
        <v>41</v>
      </c>
      <c r="B56" s="143">
        <v>2.1</v>
      </c>
      <c r="C56" s="143">
        <v>3</v>
      </c>
      <c r="D56" s="143">
        <v>4.6399999999999997</v>
      </c>
      <c r="E56" s="143">
        <v>1.88</v>
      </c>
      <c r="F56" s="143">
        <v>2.77</v>
      </c>
      <c r="G56" s="143">
        <v>3.61</v>
      </c>
    </row>
    <row r="57" spans="1:7" x14ac:dyDescent="0.2">
      <c r="A57" s="1" t="s">
        <v>44</v>
      </c>
      <c r="B57" s="143">
        <v>0.56999999999999995</v>
      </c>
      <c r="C57" s="143">
        <v>0.98</v>
      </c>
      <c r="D57" s="143">
        <v>2.0099999999999998</v>
      </c>
      <c r="E57" s="144">
        <v>0.75</v>
      </c>
      <c r="F57" s="143">
        <v>1.52</v>
      </c>
      <c r="G57" s="143">
        <v>2.37</v>
      </c>
    </row>
    <row r="58" spans="1:7" x14ac:dyDescent="0.2">
      <c r="A58" s="1" t="s">
        <v>47</v>
      </c>
      <c r="B58" s="140">
        <v>0.12609999999999999</v>
      </c>
      <c r="C58" s="140">
        <v>8.6400000000000005E-2</v>
      </c>
      <c r="D58" s="140">
        <v>6.4100000000000004E-2</v>
      </c>
      <c r="E58" s="140">
        <v>0.1187</v>
      </c>
      <c r="F58" s="140">
        <v>8.2100000000000006E-2</v>
      </c>
      <c r="G58" s="140">
        <v>7.0800000000000002E-2</v>
      </c>
    </row>
    <row r="59" spans="1:7" x14ac:dyDescent="0.2">
      <c r="A59" s="1" t="s">
        <v>48</v>
      </c>
      <c r="B59" s="140">
        <v>0.38990000000000002</v>
      </c>
      <c r="C59" s="140">
        <v>0.67110000000000003</v>
      </c>
      <c r="D59" s="140">
        <v>1.6988000000000001</v>
      </c>
      <c r="E59" s="140">
        <v>0.3705</v>
      </c>
      <c r="F59" s="140">
        <v>0.7893</v>
      </c>
      <c r="G59" s="140">
        <v>1.3844000000000001</v>
      </c>
    </row>
    <row r="60" spans="1:7" x14ac:dyDescent="0.2">
      <c r="A60" s="1" t="s">
        <v>52</v>
      </c>
      <c r="B60" s="140">
        <v>1.3372999999999999</v>
      </c>
      <c r="C60" s="140">
        <v>0.75970000000000004</v>
      </c>
      <c r="D60" s="140">
        <v>0.42349999999999999</v>
      </c>
      <c r="E60" s="140">
        <v>1.0727</v>
      </c>
      <c r="F60" s="140">
        <v>0.82189999999999996</v>
      </c>
      <c r="G60" s="140">
        <v>0.4284</v>
      </c>
    </row>
    <row r="61" spans="1:7" x14ac:dyDescent="0.2">
      <c r="A61" s="1" t="s">
        <v>55</v>
      </c>
      <c r="B61" s="145"/>
      <c r="C61" s="145"/>
      <c r="D61" s="145"/>
      <c r="E61" s="146"/>
      <c r="F61" s="146"/>
      <c r="G61" s="146"/>
    </row>
    <row r="62" spans="1:7" x14ac:dyDescent="0.2">
      <c r="A62" s="1" t="s">
        <v>56</v>
      </c>
      <c r="B62" s="140">
        <v>0.75239999999999996</v>
      </c>
      <c r="C62" s="140">
        <v>0.47970000000000002</v>
      </c>
      <c r="D62" s="140">
        <v>0.29430000000000001</v>
      </c>
      <c r="E62" s="147">
        <v>0.80720000000000003</v>
      </c>
      <c r="F62" s="147">
        <v>0.52310000000000001</v>
      </c>
      <c r="G62" s="147">
        <v>0.34289999999999998</v>
      </c>
    </row>
    <row r="63" spans="1:7" x14ac:dyDescent="0.2">
      <c r="A63" s="1" t="s">
        <v>59</v>
      </c>
      <c r="B63" s="140">
        <v>0.47660000000000002</v>
      </c>
      <c r="C63" s="140">
        <v>0.34949999999999998</v>
      </c>
      <c r="D63" s="140">
        <v>0.19</v>
      </c>
      <c r="E63" s="140">
        <v>0.52090000000000003</v>
      </c>
      <c r="F63" s="140">
        <v>0.33700000000000002</v>
      </c>
      <c r="G63" s="140">
        <v>0.21929999999999999</v>
      </c>
    </row>
    <row r="64" spans="1:7" x14ac:dyDescent="0.2">
      <c r="A64" s="1" t="s">
        <v>203</v>
      </c>
      <c r="B64" s="148">
        <v>14.78</v>
      </c>
      <c r="C64" s="148">
        <v>11.77</v>
      </c>
      <c r="D64" s="148">
        <v>9.69</v>
      </c>
      <c r="E64" s="143">
        <v>13.57</v>
      </c>
      <c r="F64" s="143">
        <v>11.87</v>
      </c>
      <c r="G64" s="143">
        <v>10.34</v>
      </c>
    </row>
    <row r="65" spans="1:7" x14ac:dyDescent="0.2">
      <c r="A65" s="1" t="s">
        <v>197</v>
      </c>
      <c r="B65" s="149">
        <v>0.71</v>
      </c>
      <c r="C65" s="149">
        <v>1.03</v>
      </c>
      <c r="D65" s="149">
        <v>1.84</v>
      </c>
      <c r="E65" s="149">
        <v>0.95</v>
      </c>
      <c r="F65" s="149">
        <v>1.33</v>
      </c>
      <c r="G65" s="149">
        <v>1.54</v>
      </c>
    </row>
    <row r="67" spans="1:7" x14ac:dyDescent="0.2">
      <c r="A67" s="1" t="s">
        <v>228</v>
      </c>
    </row>
  </sheetData>
  <sheetProtection selectLockedCells="1" selectUnlockedCells="1"/>
  <phoneticPr fontId="13" type="noConversion"/>
  <pageMargins left="0.3" right="0.32" top="0.34" bottom="0.25" header="0.35" footer="0.5"/>
  <pageSetup scale="70" orientation="landscape" horizontalDpi="4294967292"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Input Sheet  </vt:lpstr>
      <vt:lpstr>Cur Noncur Cash Equiv Crosswalk</vt:lpstr>
      <vt:lpstr>Liquidity Ratios</vt:lpstr>
      <vt:lpstr>Margin Ratios</vt:lpstr>
      <vt:lpstr>Capital Struct. Ratios</vt:lpstr>
      <vt:lpstr>Ratio Summary</vt:lpstr>
      <vt:lpstr>'Margin Ratios'!Print_Area</vt:lpstr>
      <vt:lpstr>'Ratio Summary'!Print_Area</vt:lpstr>
      <vt:lpstr>'Input Sheet  '!Print_Titles</vt:lpstr>
    </vt:vector>
  </TitlesOfParts>
  <Company>AAHSA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dc:title>
  <dc:creator>Scott Beach</dc:creator>
  <cp:lastModifiedBy>Julia Meashey</cp:lastModifiedBy>
  <cp:lastPrinted>2018-08-07T14:47:36Z</cp:lastPrinted>
  <dcterms:created xsi:type="dcterms:W3CDTF">1999-09-22T15:29:31Z</dcterms:created>
  <dcterms:modified xsi:type="dcterms:W3CDTF">2025-08-04T18:49:43Z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c3f946-bc47-4990-ae18-b28aa512acf8_Enabled">
    <vt:lpwstr>true</vt:lpwstr>
  </property>
  <property fmtid="{D5CDD505-2E9C-101B-9397-08002B2CF9AE}" pid="3" name="MSIP_Label_49c3f946-bc47-4990-ae18-b28aa512acf8_SetDate">
    <vt:lpwstr>2025-06-20T20:15:23Z</vt:lpwstr>
  </property>
  <property fmtid="{D5CDD505-2E9C-101B-9397-08002B2CF9AE}" pid="4" name="MSIP_Label_49c3f946-bc47-4990-ae18-b28aa512acf8_Method">
    <vt:lpwstr>Standard</vt:lpwstr>
  </property>
  <property fmtid="{D5CDD505-2E9C-101B-9397-08002B2CF9AE}" pid="5" name="MSIP_Label_49c3f946-bc47-4990-ae18-b28aa512acf8_Name">
    <vt:lpwstr>Unrestricted</vt:lpwstr>
  </property>
  <property fmtid="{D5CDD505-2E9C-101B-9397-08002B2CF9AE}" pid="6" name="MSIP_Label_49c3f946-bc47-4990-ae18-b28aa512acf8_SiteId">
    <vt:lpwstr>012f3ee9-9fcc-4981-ad8d-1c9969844ded</vt:lpwstr>
  </property>
  <property fmtid="{D5CDD505-2E9C-101B-9397-08002B2CF9AE}" pid="7" name="MSIP_Label_49c3f946-bc47-4990-ae18-b28aa512acf8_ActionId">
    <vt:lpwstr>40a640af-980f-4848-a179-eed520948d0b</vt:lpwstr>
  </property>
  <property fmtid="{D5CDD505-2E9C-101B-9397-08002B2CF9AE}" pid="8" name="MSIP_Label_49c3f946-bc47-4990-ae18-b28aa512acf8_ContentBits">
    <vt:lpwstr>0</vt:lpwstr>
  </property>
  <property fmtid="{D5CDD505-2E9C-101B-9397-08002B2CF9AE}" pid="9" name="MSIP_Label_49c3f946-bc47-4990-ae18-b28aa512acf8_Tag">
    <vt:lpwstr>10, 3, 0, 1</vt:lpwstr>
  </property>
</Properties>
</file>